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81" windowWidth="9510" windowHeight="5055" tabRatio="601" firstSheet="1" activeTab="2"/>
  </bookViews>
  <sheets>
    <sheet name="0000" sheetId="1" state="veryHidden" r:id="rId1"/>
    <sheet name="QR BS" sheetId="2" r:id="rId2"/>
    <sheet name="Notes PL&amp;BS" sheetId="3" r:id="rId3"/>
    <sheet name="Sheet11" sheetId="4" r:id="rId4"/>
    <sheet name="Sheet12" sheetId="5" r:id="rId5"/>
    <sheet name="Sheet13" sheetId="6" r:id="rId6"/>
    <sheet name="Sheet14" sheetId="7" r:id="rId7"/>
    <sheet name="Sheet15" sheetId="8" r:id="rId8"/>
    <sheet name="Sheet16" sheetId="9" r:id="rId9"/>
  </sheets>
  <definedNames/>
  <calcPr fullCalcOnLoad="1"/>
</workbook>
</file>

<file path=xl/sharedStrings.xml><?xml version="1.0" encoding="utf-8"?>
<sst xmlns="http://schemas.openxmlformats.org/spreadsheetml/2006/main" count="143" uniqueCount="135">
  <si>
    <t>Term loans</t>
  </si>
  <si>
    <t>Hire purchase creditors</t>
  </si>
  <si>
    <t>TAXATION</t>
  </si>
  <si>
    <t>DIVIDENDS</t>
  </si>
  <si>
    <t>Total</t>
  </si>
  <si>
    <t>RM'000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</si>
  <si>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</si>
  <si>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</si>
  <si>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</si>
  <si>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</si>
  <si>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</si>
  <si>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</si>
  <si>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</si>
  <si>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</si>
  <si>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</si>
  <si>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</si>
  <si>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</si>
  <si>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</si>
  <si>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</si>
  <si>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</si>
  <si>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</si>
  <si>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BY ORDER OF THE BOARD</t>
  </si>
  <si>
    <t>Managing Director</t>
  </si>
  <si>
    <t>CURRENT YEAR PROSPECTS</t>
  </si>
  <si>
    <t>CURRENT</t>
  </si>
  <si>
    <t>QUARTER</t>
  </si>
  <si>
    <t>AS AT</t>
  </si>
  <si>
    <t>END OF</t>
  </si>
  <si>
    <t>PRECEEDING</t>
  </si>
  <si>
    <t xml:space="preserve">FINANCIAL </t>
  </si>
  <si>
    <t>YEAR END</t>
  </si>
  <si>
    <t>Fixed Assets</t>
  </si>
  <si>
    <t>Investment in Associated Companies</t>
  </si>
  <si>
    <t>Long Term Investments</t>
  </si>
  <si>
    <t>Intangible Assets</t>
  </si>
  <si>
    <t>Current Assets</t>
  </si>
  <si>
    <t xml:space="preserve">  Stocks</t>
  </si>
  <si>
    <t xml:space="preserve">  Trade Debtors</t>
  </si>
  <si>
    <t xml:space="preserve">  Short term Investments</t>
  </si>
  <si>
    <t xml:space="preserve">  Other debtors, deposits and prepayments</t>
  </si>
  <si>
    <t>Current Liabilities</t>
  </si>
  <si>
    <t xml:space="preserve">  Short Term Borrowings</t>
  </si>
  <si>
    <t xml:space="preserve">  Trade Creditors</t>
  </si>
  <si>
    <t xml:space="preserve">  Other Creditors &amp; accruals</t>
  </si>
  <si>
    <t xml:space="preserve">  Provision for Taxation</t>
  </si>
  <si>
    <t xml:space="preserve">  Proposed dividend</t>
  </si>
  <si>
    <t>Net Current Assets/ (Current Liabilities)</t>
  </si>
  <si>
    <t>Shareholders' Funds</t>
  </si>
  <si>
    <t xml:space="preserve">  Share Capital</t>
  </si>
  <si>
    <t xml:space="preserve">  Reserves</t>
  </si>
  <si>
    <t xml:space="preserve">    Share Premium</t>
  </si>
  <si>
    <t xml:space="preserve">    Revaluation Reserve</t>
  </si>
  <si>
    <t xml:space="preserve">    Capital Reserve</t>
  </si>
  <si>
    <t xml:space="preserve">    Retained Profit</t>
  </si>
  <si>
    <t xml:space="preserve">    </t>
  </si>
  <si>
    <t>Minority Interests</t>
  </si>
  <si>
    <t>Long Term Borrowings</t>
  </si>
  <si>
    <t>Deferred Taxation</t>
  </si>
  <si>
    <t>There were no exceptional item during the period under review.</t>
  </si>
  <si>
    <t>There were no extraordinary item during the period under review.</t>
  </si>
  <si>
    <t>The tax figures contain of the followings :-</t>
  </si>
  <si>
    <t>Current year provision</t>
  </si>
  <si>
    <t>Under/(Over)provision in prior year</t>
  </si>
  <si>
    <t>Share of taxation of associated companies</t>
  </si>
  <si>
    <t>Deferred taxation</t>
  </si>
  <si>
    <t>There were no pre-acquisition profits for the current financial year to date.</t>
  </si>
  <si>
    <t xml:space="preserve">There has been no changes in the composition of the Company for the current financial year to date in </t>
  </si>
  <si>
    <t xml:space="preserve">respect of business combination, acquisition or disposal of subsidiaries and long term investments, </t>
  </si>
  <si>
    <t>restructuring or discontinuing operations.</t>
  </si>
  <si>
    <t>STATUS OF CORPORATE PROPOSALS</t>
  </si>
  <si>
    <t>There were no issuances and repayment of debt and equity securities, share buy backs, share</t>
  </si>
  <si>
    <t xml:space="preserve">cancellations, share held as treasury shares and resale of treasury shares for the current financial </t>
  </si>
  <si>
    <t>year to date.</t>
  </si>
  <si>
    <t>Bank overdrafts</t>
  </si>
  <si>
    <t>Bills payable</t>
  </si>
  <si>
    <t>Less : Repayments due within twevle months</t>
  </si>
  <si>
    <t>Corporate guarantee issued to financial institutions</t>
  </si>
  <si>
    <t xml:space="preserve"> for the credit facilities granted to subsidiaries</t>
  </si>
  <si>
    <t>There were no financial instruments with off balance sheet risk as at date of this report.</t>
  </si>
  <si>
    <t>The Directors do not aware of any pending material litigation as at date of this report.</t>
  </si>
  <si>
    <t>16.</t>
  </si>
  <si>
    <t>No segmental reporting is prepared as the Group is principally involved in the packaging industry which is</t>
  </si>
  <si>
    <t>predominantly carried out in Malaysia.</t>
  </si>
  <si>
    <t>17.</t>
  </si>
  <si>
    <t>18.</t>
  </si>
  <si>
    <t>REVIEW OF CURRENT PERIOD RESULTS</t>
  </si>
  <si>
    <t>19.</t>
  </si>
  <si>
    <t xml:space="preserve">  Cash and bank balances</t>
  </si>
  <si>
    <t>26 October 1999</t>
  </si>
  <si>
    <t>CHAN CHOR NGIAK</t>
  </si>
  <si>
    <t xml:space="preserve">At the Extraordinary General Meeting held on 28 August 1999, the shareholders of the Company approved </t>
  </si>
  <si>
    <t xml:space="preserve">            included in current liabilities</t>
  </si>
  <si>
    <t>There were no profits on sale of investments and properties for the current financial year to date.</t>
  </si>
  <si>
    <t xml:space="preserve">Explanatory comments on any material change in the profit before taxation for the quarter reported as compared </t>
  </si>
  <si>
    <t>with the preceding quarter  -  Not applicable.</t>
  </si>
  <si>
    <t>NOTES TO THE ACCOUNTS - 31 AUG 1999</t>
  </si>
  <si>
    <t>GROUP'S ACCOUNTING POLICIES</t>
  </si>
  <si>
    <t xml:space="preserve">The Group's accounting policies and methods of computation used in this quarterly financial statement  are </t>
  </si>
  <si>
    <t>the same as compared with the most recent annual financial statement for the year ended 31st May 1999.</t>
  </si>
  <si>
    <t>EXCEPTIONAL ITEMS</t>
  </si>
  <si>
    <t>EXTRAORDINARY ITEMS</t>
  </si>
  <si>
    <t>PRE-ACQUISITION PROFITS</t>
  </si>
  <si>
    <t>PROFIT ON SALE OF INVESTMENTS AND/OR PROPERTIES</t>
  </si>
  <si>
    <t>QUOTED SECURITIES</t>
  </si>
  <si>
    <t>As at 31st August 1999, the Group did not hold any quoted securities, nor were there any purchase or</t>
  </si>
  <si>
    <t>disposal of quoted securities for the current financial year to date.</t>
  </si>
  <si>
    <t>CHANGES IN THE COMPOSITION OF THE GROUP</t>
  </si>
  <si>
    <t>SEASONAL AND CYCLICAL FACTORS</t>
  </si>
  <si>
    <t>or cyclical factors.</t>
  </si>
  <si>
    <t>The Group is principally involved in packaging industry and are not significantly affected by seasonal</t>
  </si>
  <si>
    <t>GROUP BORROWINGS</t>
  </si>
  <si>
    <t>COMMITMENTS AND CONTINGENT LIABILITIES</t>
  </si>
  <si>
    <t>OFF BALANCE SHEET RISK</t>
  </si>
  <si>
    <t>MATERIAL LITIGATION</t>
  </si>
  <si>
    <t>SEGMENTAL REPORTING</t>
  </si>
  <si>
    <t>Secured</t>
  </si>
  <si>
    <t>Unsecured</t>
  </si>
  <si>
    <t xml:space="preserve">Term loans </t>
  </si>
  <si>
    <t>The Group bank borrowing as at 31 August 1999 were as follows :-</t>
  </si>
  <si>
    <t>Net Tangible Assets per share (RM)</t>
  </si>
  <si>
    <t xml:space="preserve">Barring unforeseen circumstances, the Board of Directors expect the performance of the Group for the second  </t>
  </si>
  <si>
    <t>quarter ending 30 November 1999 to remain satisfactory.</t>
  </si>
  <si>
    <t>For the first quarter under review, the Group has achieved pre-tax profit of RM1.19 million against a turnover of</t>
  </si>
  <si>
    <t>20.</t>
  </si>
  <si>
    <t>21.</t>
  </si>
  <si>
    <t>The Board of Directors do not recommend the payment of interim dividend for the financial period under review.</t>
  </si>
  <si>
    <t>Explanatory notes for variance of actual profit and profit forecast - Not applicable.</t>
  </si>
  <si>
    <t>Long Term Borrowings :</t>
  </si>
  <si>
    <t>Short Term Borrowings :</t>
  </si>
  <si>
    <t>RM32.3 million.  The Directors are satisfied with the first quarter performance.</t>
  </si>
  <si>
    <t>the establishement of Employee Share Option Scheme ("ESOS"). The ESOS became effective on 12 October</t>
  </si>
  <si>
    <t xml:space="preserve">The effective tax rate of the current period tax provision is lower than the statutory tax rate mainly due to </t>
  </si>
  <si>
    <t>utilisation of unabsorbed reinvestment allowances in certain profit making subsidiary companies.</t>
  </si>
  <si>
    <t>1999 and 3,159,000 options have been offered to eligible executive directors and employees at the option price</t>
  </si>
  <si>
    <t>of RM1.38 per share.</t>
  </si>
</sst>
</file>

<file path=xl/styles.xml><?xml version="1.0" encoding="utf-8"?>
<styleSheet xmlns="http://schemas.openxmlformats.org/spreadsheetml/2006/main">
  <numFmts count="20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  <numFmt numFmtId="176" formatCode="0.0%"/>
    <numFmt numFmtId="177" formatCode="&quot;RM&quot;#,##0;\-&quot;RM&quot;#,##0"/>
    <numFmt numFmtId="178" formatCode="&quot;RM&quot;#,##0;[Red]\-&quot;RM&quot;#,##0"/>
    <numFmt numFmtId="179" formatCode="&quot;RM&quot;#,##0.00;\-&quot;RM&quot;#,##0.00"/>
    <numFmt numFmtId="180" formatCode="&quot;RM&quot;#,##0.00;[Red]\-&quot;RM&quot;#,##0.00"/>
    <numFmt numFmtId="181" formatCode="_-&quot;RM&quot;* #,##0_-;\-&quot;RM&quot;* #,##0_-;_-&quot;RM&quot;* &quot;-&quot;_-;_-@_-"/>
    <numFmt numFmtId="182" formatCode="_-* #,##0_-;\-* #,##0_-;_-* &quot;-&quot;_-;_-@_-"/>
    <numFmt numFmtId="183" formatCode="_-&quot;RM&quot;* #,##0.00_-;\-&quot;RM&quot;* #,##0.00_-;_-&quot;RM&quot;* &quot;-&quot;??_-;_-@_-"/>
    <numFmt numFmtId="184" formatCode="_-* #,##0.00_-;\-* #,##0.00_-;_-* &quot;-&quot;??_-;_-@_-"/>
    <numFmt numFmtId="185" formatCode="0.0"/>
    <numFmt numFmtId="186" formatCode="0.000"/>
    <numFmt numFmtId="187" formatCode="0.0000"/>
    <numFmt numFmtId="188" formatCode="#,##0.000"/>
    <numFmt numFmtId="189" formatCode="&quot;\&quot;#,##0;&quot;\&quot;\-#,##0"/>
    <numFmt numFmtId="190" formatCode="&quot;\&quot;#,##0;[Red]&quot;\&quot;\-#,##0"/>
    <numFmt numFmtId="191" formatCode="&quot;\&quot;#,##0.00;&quot;\&quot;\-#,##0.00"/>
    <numFmt numFmtId="192" formatCode="&quot;\&quot;#,##0.00;[Red]&quot;\&quot;\-#,##0.00"/>
    <numFmt numFmtId="193" formatCode="_ &quot;\&quot;* #,##0_ ;_ &quot;\&quot;* \-#,##0_ ;_ &quot;\&quot;* &quot;-&quot;_ ;_ @_ "/>
    <numFmt numFmtId="194" formatCode="_ * #,##0_ ;_ * \-#,##0_ ;_ * &quot;-&quot;_ ;_ @_ "/>
    <numFmt numFmtId="195" formatCode="_ &quot;\&quot;* #,##0.00_ ;_ &quot;\&quot;* \-#,##0.00_ ;_ &quot;\&quot;* &quot;-&quot;??_ ;_ @_ "/>
    <numFmt numFmtId="196" formatCode="_ * #,##0.00_ ;_ * \-#,##0.00_ ;_ * &quot;-&quot;??_ ;_ @_ "/>
    <numFmt numFmtId="197" formatCode="&quot;£¤&quot;#,##0;&quot;£¤&quot;\-#,##0"/>
    <numFmt numFmtId="198" formatCode="&quot;£¤&quot;#,##0;[Red]&quot;£¤&quot;\-#,##0"/>
    <numFmt numFmtId="199" formatCode="&quot;£¤&quot;#,##0.00;&quot;£¤&quot;\-#,##0.00"/>
    <numFmt numFmtId="200" formatCode="&quot;£¤&quot;#,##0.00;[Red]&quot;£¤&quot;\-#,##0.00"/>
    <numFmt numFmtId="201" formatCode="_ &quot;£¤&quot;* #,##0_ ;_ &quot;£¤&quot;* \-#,##0_ ;_ &quot;£¤&quot;* &quot;-&quot;_ ;_ @_ "/>
    <numFmt numFmtId="202" formatCode="_ &quot;£¤&quot;* #,##0.00_ ;_ &quot;£¤&quot;* \-#,##0.00_ ;_ &quot;£¤&quot;* &quot;-&quot;??_ ;_ @_ "/>
    <numFmt numFmtId="203" formatCode="&quot;USD&quot;#,##0_);\(&quot;USD&quot;#,##0\)"/>
    <numFmt numFmtId="204" formatCode="&quot;USD&quot;#,##0_);[Red]\(&quot;USD&quot;#,##0\)"/>
    <numFmt numFmtId="205" formatCode="&quot;USD&quot;#,##0.00_);\(&quot;USD&quot;#,##0.00\)"/>
    <numFmt numFmtId="206" formatCode="&quot;USD&quot;#,##0.00_);[Red]\(&quot;USD&quot;#,##0.00\)"/>
    <numFmt numFmtId="207" formatCode="_(&quot;USD&quot;* #,##0_);_(&quot;USD&quot;* \(#,##0\);_(&quot;USD&quot;* &quot;-&quot;_);_(@_)"/>
    <numFmt numFmtId="208" formatCode="_(&quot;USD&quot;* #,##0.00_);_(&quot;USD&quot;* \(#,##0.00\);_(&quot;USD&quot;* &quot;-&quot;??_);_(@_)"/>
    <numFmt numFmtId="209" formatCode="&quot;NT$&quot;#,##0;\-&quot;NT$&quot;#,##0"/>
    <numFmt numFmtId="210" formatCode="&quot;NT$&quot;#,##0;[Red]\-&quot;NT$&quot;#,##0"/>
    <numFmt numFmtId="211" formatCode="&quot;NT$&quot;#,##0.00;\-&quot;NT$&quot;#,##0.00"/>
    <numFmt numFmtId="212" formatCode="&quot;NT$&quot;#,##0.00;[Red]\-&quot;NT$&quot;#,##0.00"/>
    <numFmt numFmtId="213" formatCode="_-&quot;NT$&quot;* #,##0_-;\-&quot;NT$&quot;* #,##0_-;_-&quot;NT$&quot;* &quot;-&quot;_-;_-@_-"/>
    <numFmt numFmtId="214" formatCode="_-&quot;NT$&quot;* #,##0.00_-;\-&quot;NT$&quot;* #,##0.00_-;_-&quot;NT$&quot;* &quot;-&quot;??_-;_-@_-"/>
    <numFmt numFmtId="215" formatCode=";;;"/>
    <numFmt numFmtId="216" formatCode="_(&quot;$&quot;* #,##0.000_);_(&quot;$&quot;* \(#,##0.000\);_(&quot;$&quot;* &quot;-&quot;??_);_(@_)"/>
    <numFmt numFmtId="217" formatCode="_(&quot;$&quot;* #,##0.0000_);_(&quot;$&quot;* \(#,##0.0000\);_(&quot;$&quot;* &quot;-&quot;??_);_(@_)"/>
    <numFmt numFmtId="218" formatCode="&quot;USD&quot;\ #,##0;&quot;USD&quot;\ \-#,##0"/>
    <numFmt numFmtId="219" formatCode="&quot;USD&quot;\ #,##0;[Red]&quot;USD&quot;\ \-#,##0"/>
    <numFmt numFmtId="220" formatCode="&quot;USD&quot;\ #,##0.00;&quot;USD&quot;\ \-#,##0.00"/>
    <numFmt numFmtId="221" formatCode="&quot;USD&quot;\ #,##0.00;[Red]&quot;USD&quot;\ \-#,##0.00"/>
    <numFmt numFmtId="222" formatCode="_ &quot;USD&quot;\ * #,##0_ ;_ &quot;USD&quot;\ * \-#,##0_ ;_ &quot;USD&quot;\ * &quot;-&quot;_ ;_ @_ "/>
    <numFmt numFmtId="223" formatCode="_ &quot;USD&quot;\ * #,##0.00_ ;_ &quot;USD&quot;\ * \-#,##0.00_ ;_ &quot;USD&quot;\ * &quot;-&quot;??_ ;_ @_ "/>
    <numFmt numFmtId="224" formatCode="&quot;Rp.&quot;#,##0;&quot;Rp.&quot;\-#,##0"/>
    <numFmt numFmtId="225" formatCode="&quot;Rp.&quot;#,##0;[Red]&quot;Rp.&quot;\-#,##0"/>
    <numFmt numFmtId="226" formatCode="&quot;Rp.&quot;#,##0.00;&quot;Rp.&quot;\-#,##0.00"/>
    <numFmt numFmtId="227" formatCode="&quot;Rp.&quot;#,##0.00;[Red]&quot;Rp.&quot;\-#,##0.00"/>
    <numFmt numFmtId="228" formatCode="_ &quot;Rp.&quot;* #,##0_ ;_ &quot;Rp.&quot;* \-#,##0_ ;_ &quot;Rp.&quot;* &quot;-&quot;_ ;_ @_ "/>
    <numFmt numFmtId="229" formatCode="_ &quot;Rp.&quot;* #,##0.00_ ;_ &quot;Rp.&quot;* \-#,##0.00_ ;_ &quot;Rp.&quot;* &quot;-&quot;??_ ;_ @_ "/>
    <numFmt numFmtId="230" formatCode="&quot;Rp&quot;#,##0_);\(&quot;Rp&quot;#,##0\)"/>
    <numFmt numFmtId="231" formatCode="&quot;Rp&quot;#,##0_);[Red]\(&quot;Rp&quot;#,##0\)"/>
    <numFmt numFmtId="232" formatCode="&quot;Rp&quot;#,##0.00_);\(&quot;Rp&quot;#,##0.00\)"/>
    <numFmt numFmtId="233" formatCode="&quot;Rp&quot;#,##0.00_);[Red]\(&quot;Rp&quot;#,##0.00\)"/>
    <numFmt numFmtId="234" formatCode="_(&quot;Rp&quot;* #,##0_);_(&quot;Rp&quot;* \(#,##0\);_(&quot;Rp&quot;* &quot;-&quot;_);_(@_)"/>
    <numFmt numFmtId="235" formatCode="_(&quot;Rp&quot;* #,##0.00_);_(&quot;Rp&quot;* \(#,##0.00\);_(&quot;Rp&quot;* &quot;-&quot;??_);_(@_)"/>
    <numFmt numFmtId="236" formatCode="&quot;$&quot;#,##0.00"/>
    <numFmt numFmtId="237" formatCode="\$#,##0_);\(\$#,##0\)"/>
    <numFmt numFmtId="238" formatCode="\$#,##0_);[Red]\(\$#,##0\)"/>
    <numFmt numFmtId="239" formatCode="\$#,##0.00_);\(\$#,##0.00\)"/>
    <numFmt numFmtId="240" formatCode="\$#,##0.00_);[Red]\(\$#,##0.00\)"/>
    <numFmt numFmtId="241" formatCode="0.00_);[Red]\(0.00\)"/>
    <numFmt numFmtId="242" formatCode="m&quot;/&quot;d&quot;/&quot;yy"/>
    <numFmt numFmtId="243" formatCode="_-* #,##0.00\ _P_t_s_-;\-* #,##0.00\ _P_t_s_-;_-* &quot;-&quot;??\ _P_t_s_-;_-@_-"/>
    <numFmt numFmtId="244" formatCode="m&quot;¿ù&quot;\ d&quot;ÀÏ&quot;"/>
    <numFmt numFmtId="245" formatCode="#,##0.0"/>
    <numFmt numFmtId="246" formatCode="m/d"/>
    <numFmt numFmtId="247" formatCode="&quot;$&quot;#,##0;\-&quot;$&quot;#,##0"/>
    <numFmt numFmtId="248" formatCode="&quot;$&quot;#,##0;[Red]\-&quot;$&quot;#,##0"/>
    <numFmt numFmtId="249" formatCode="&quot;$&quot;#,##0.00;\-&quot;$&quot;#,##0.00"/>
    <numFmt numFmtId="250" formatCode="&quot;$&quot;#,##0.00;[Red]\-&quot;$&quot;#,##0.00"/>
    <numFmt numFmtId="251" formatCode="_-&quot;$&quot;* #,##0_-;\-&quot;$&quot;* #,##0_-;_-&quot;$&quot;* &quot;-&quot;_-;_-@_-"/>
    <numFmt numFmtId="252" formatCode="_-&quot;$&quot;* #,##0.00_-;\-&quot;$&quot;* #,##0.00_-;_-&quot;$&quot;* &quot;-&quot;??_-;_-@_-"/>
    <numFmt numFmtId="253" formatCode="0.000000"/>
    <numFmt numFmtId="254" formatCode="0.00000"/>
    <numFmt numFmtId="255" formatCode="&quot;$&quot;#,##0"/>
    <numFmt numFmtId="256" formatCode="00000"/>
    <numFmt numFmtId="257" formatCode="mmm\-d\-yy"/>
    <numFmt numFmtId="258" formatCode="_(&quot;$&quot;* #,##0.0_);_(&quot;$&quot;* \(#,##0.0\);_(&quot;$&quot;* &quot;-&quot;??_);_(@_)"/>
    <numFmt numFmtId="259" formatCode="_(&quot;$&quot;* #,##0_);_(&quot;$&quot;* \(#,##0\);_(&quot;$&quot;* &quot;-&quot;??_);_(@_)"/>
    <numFmt numFmtId="260" formatCode="&quot;IR£&quot;#,##0;\-&quot;IR£&quot;#,##0"/>
    <numFmt numFmtId="261" formatCode="&quot;IR£&quot;#,##0;[Red]\-&quot;IR£&quot;#,##0"/>
    <numFmt numFmtId="262" formatCode="&quot;IR£&quot;#,##0.00;\-&quot;IR£&quot;#,##0.00"/>
    <numFmt numFmtId="263" formatCode="&quot;IR£&quot;#,##0.00;[Red]\-&quot;IR£&quot;#,##0.00"/>
    <numFmt numFmtId="264" formatCode="_-&quot;IR£&quot;* #,##0_-;\-&quot;IR£&quot;* #,##0_-;_-&quot;IR£&quot;* &quot;-&quot;_-;_-@_-"/>
    <numFmt numFmtId="265" formatCode="_-&quot;IR£&quot;* #,##0.00_-;\-&quot;IR£&quot;* #,##0.00_-;_-&quot;IR£&quot;* &quot;-&quot;??_-;_-@_-"/>
    <numFmt numFmtId="266" formatCode="_(&quot;$&quot;* #,##0.00000_);_(&quot;$&quot;* \(#,##0.00000\);_(&quot;$&quot;* &quot;-&quot;??_);_(@_)"/>
    <numFmt numFmtId="267" formatCode="_(&quot;$&quot;* #,##0.000000_);_(&quot;$&quot;* \(#,##0.000000\);_(&quot;$&quot;* &quot;-&quot;??_);_(@_)"/>
    <numFmt numFmtId="268" formatCode="_(&quot;$&quot;* #,##0.0000000_);_(&quot;$&quot;* \(#,##0.0000000\);_(&quot;$&quot;* &quot;-&quot;??_);_(@_)"/>
    <numFmt numFmtId="269" formatCode="_(&quot;$&quot;* #,##0.00000000_);_(&quot;$&quot;* \(#,##0.00000000\);_(&quot;$&quot;* &quot;-&quot;??_);_(@_)"/>
    <numFmt numFmtId="270" formatCode="_(&quot;$&quot;* #,##0.000000000_);_(&quot;$&quot;* \(#,##0.000000000\);_(&quot;$&quot;* &quot;-&quot;??_);_(@_)"/>
    <numFmt numFmtId="271" formatCode="&quot;$&quot;#,##0.000_);[Red]\(&quot;$&quot;#,##0.000\)"/>
    <numFmt numFmtId="272" formatCode="&quot;$&quot;#,##0.0000_);[Red]\(&quot;$&quot;#,##0.0000\)"/>
    <numFmt numFmtId="273" formatCode="&quot;$&quot;#,##0.00000_);[Red]\(&quot;$&quot;#,##0.00000\)"/>
    <numFmt numFmtId="274" formatCode="&quot;$&quot;#,##0.000000_);[Red]\(&quot;$&quot;#,##0.000000\)"/>
    <numFmt numFmtId="275" formatCode="&quot;$&quot;#,##0.0_);[Red]\(&quot;$&quot;#,##0.0\)"/>
    <numFmt numFmtId="276" formatCode="#,##0.0_);[Red]\(#,##0.0\)"/>
    <numFmt numFmtId="277" formatCode="&quot;$&quot;#,##0;\(&quot;$&quot;#,##0\)"/>
    <numFmt numFmtId="278" formatCode="#,##0.0_);\(#,##0.0\)"/>
    <numFmt numFmtId="279" formatCode="0.00;[Red]0.00"/>
    <numFmt numFmtId="280" formatCode="&quot;$&quot;#,##0.000"/>
    <numFmt numFmtId="281" formatCode="General_)"/>
    <numFmt numFmtId="282" formatCode="&quot;$&quot;#,##0.0000_);\(&quot;$&quot;#,##0.0000\)"/>
    <numFmt numFmtId="283" formatCode="dd\-mmm\-yy_)"/>
    <numFmt numFmtId="284" formatCode="mm/dd/yy_)"/>
    <numFmt numFmtId="285" formatCode="0.00_)"/>
    <numFmt numFmtId="286" formatCode="0.0000_)"/>
    <numFmt numFmtId="287" formatCode="0_)"/>
    <numFmt numFmtId="288" formatCode="&quot;L&quot;#,##0_);\(&quot;L&quot;#,##0\)"/>
    <numFmt numFmtId="289" formatCode="&quot;L&quot;#,##0_);[Red]\(&quot;L&quot;#,##0\)"/>
    <numFmt numFmtId="290" formatCode="&quot;L&quot;#,##0.00_);\(&quot;L&quot;#,##0.00\)"/>
    <numFmt numFmtId="291" formatCode="&quot;L&quot;#,##0.00_);[Red]\(&quot;L&quot;#,##0.00\)"/>
    <numFmt numFmtId="292" formatCode="_(&quot;L&quot;* #,##0_);_(&quot;L&quot;* \(#,##0\);_(&quot;L&quot;* &quot;-&quot;_);_(@_)"/>
    <numFmt numFmtId="293" formatCode="_(&quot;L&quot;* #,##0.00_);_(&quot;L&quot;* \(#,##0.00\);_(&quot;L&quot;* &quot;-&quot;??_);_(@_)"/>
    <numFmt numFmtId="294" formatCode="&quot;R&quot;\ #,##0;&quot;R&quot;\ \-#,##0"/>
    <numFmt numFmtId="295" formatCode="&quot;R&quot;\ #,##0;[Red]&quot;R&quot;\ \-#,##0"/>
    <numFmt numFmtId="296" formatCode="&quot;R&quot;\ #,##0.00;&quot;R&quot;\ \-#,##0.00"/>
    <numFmt numFmtId="297" formatCode="&quot;R&quot;\ #,##0.00;[Red]&quot;R&quot;\ \-#,##0.00"/>
    <numFmt numFmtId="298" formatCode="_ &quot;R&quot;\ * #,##0_ ;_ &quot;R&quot;\ * \-#,##0_ ;_ &quot;R&quot;\ * &quot;-&quot;_ ;_ @_ "/>
    <numFmt numFmtId="299" formatCode="_ &quot;R&quot;\ * #,##0.00_ ;_ &quot;R&quot;\ * \-#,##0.00_ ;_ &quot;R&quot;\ * &quot;-&quot;??_ ;_ @_ "/>
    <numFmt numFmtId="300" formatCode="_-* #,##0.0_-;\-* #,##0.0_-;_-* &quot;-&quot;??_-;_-@_-"/>
    <numFmt numFmtId="301" formatCode="_-* #,##0_-;\-* #,##0_-;_-* &quot;-&quot;??_-;_-@_-"/>
    <numFmt numFmtId="302" formatCode="#,##0;\(#,##0\)"/>
    <numFmt numFmtId="303" formatCode="&quot;£&quot;#,##0;\-&quot;£&quot;#,##0"/>
    <numFmt numFmtId="304" formatCode="&quot;£&quot;#,##0;[Red]\-&quot;£&quot;#,##0"/>
    <numFmt numFmtId="305" formatCode="&quot;£&quot;#,##0.00;\-&quot;£&quot;#,##0.00"/>
    <numFmt numFmtId="306" formatCode="&quot;£&quot;#,##0.00;[Red]\-&quot;£&quot;#,##0.00"/>
    <numFmt numFmtId="307" formatCode="_-&quot;£&quot;* #,##0_-;\-&quot;£&quot;* #,##0_-;_-&quot;£&quot;* &quot;-&quot;_-;_-@_-"/>
    <numFmt numFmtId="308" formatCode="_-&quot;£&quot;* #,##0.00_-;\-&quot;£&quot;* #,##0.00_-;_-&quot;£&quot;* &quot;-&quot;??_-;_-@_-"/>
    <numFmt numFmtId="309" formatCode="#,##0.0;[Red]\-#,##0.0"/>
    <numFmt numFmtId="310" formatCode="#,##0.000;[Red]\-#,##0.000"/>
    <numFmt numFmtId="311" formatCode="#,##0.000_);[Red]\(#,##0.000\)"/>
    <numFmt numFmtId="312" formatCode="#,##0.0000;[Red]\-#,##0.0000"/>
    <numFmt numFmtId="313" formatCode="0.000%"/>
    <numFmt numFmtId="314" formatCode="###0_);[Red]\(###0\)"/>
    <numFmt numFmtId="315" formatCode="###0.0_);[Red]\(###0.0\)"/>
    <numFmt numFmtId="316" formatCode="###0.00_);[Red]\(###0.00\)"/>
    <numFmt numFmtId="317" formatCode="###0.000_);[Red]\(###0.000\)"/>
    <numFmt numFmtId="318" formatCode="###0.0000_);[Red]\(###0.0000\)"/>
    <numFmt numFmtId="319" formatCode="###0;[Red]\-###0"/>
    <numFmt numFmtId="320" formatCode="#,##0.00000;[Red]\-#,##0.00000"/>
    <numFmt numFmtId="321" formatCode="#,##0.000000;[Red]\-#,##0.000000"/>
    <numFmt numFmtId="322" formatCode="#,##0.0000000;[Red]\-#,##0.0000000"/>
    <numFmt numFmtId="323" formatCode="#,##0.00000000;[Red]\-#,##0.00000000"/>
    <numFmt numFmtId="324" formatCode="#,##0.000000000;[Red]\-#,##0.000000000"/>
    <numFmt numFmtId="325" formatCode="#,##0.0000000000;[Red]\-#,##0.0000000000"/>
    <numFmt numFmtId="326" formatCode="#,##0.00000000000;[Red]\-#,##0.00000000000"/>
    <numFmt numFmtId="327" formatCode="###0.0;[Red]\-###0.0"/>
    <numFmt numFmtId="328" formatCode="###0.00;[Red]\-###0.00"/>
    <numFmt numFmtId="329" formatCode="#,##0.0000_);[Red]\(#,##0.0000\)"/>
    <numFmt numFmtId="330" formatCode="0.0000%"/>
    <numFmt numFmtId="331" formatCode="0.00000%"/>
    <numFmt numFmtId="332" formatCode="0.000000%"/>
    <numFmt numFmtId="333" formatCode="#,##0.0000"/>
    <numFmt numFmtId="334" formatCode="#,##0.00000"/>
    <numFmt numFmtId="335" formatCode="#,##0.000000"/>
    <numFmt numFmtId="336" formatCode="###0.000;[Red]\-###0.000"/>
    <numFmt numFmtId="337" formatCode="###0.0000;[Red]\-###0.0000"/>
    <numFmt numFmtId="338" formatCode="#,##0.00000_);[Red]\(#,##0.00000\)"/>
    <numFmt numFmtId="339" formatCode="#,##0.0000000"/>
    <numFmt numFmtId="340" formatCode="0.0000000"/>
    <numFmt numFmtId="341" formatCode="0.00000000"/>
    <numFmt numFmtId="342" formatCode="0.000000000"/>
    <numFmt numFmtId="343" formatCode="0.0000000000"/>
    <numFmt numFmtId="344" formatCode="#,##0.000000_);[Red]\(#,##0.000000\)"/>
    <numFmt numFmtId="345" formatCode="#,##0.000_);\(#,##0.000\)"/>
    <numFmt numFmtId="346" formatCode="#,##0.0000_);\(#,##0.0000\)"/>
    <numFmt numFmtId="347" formatCode="###0.00000_);[Red]\(###0.00000\)"/>
    <numFmt numFmtId="348" formatCode="###0.000000_);[Red]\(###0.000000\)"/>
    <numFmt numFmtId="349" formatCode="###0.0000000_);[Red]\(###0.0000000\)"/>
    <numFmt numFmtId="350" formatCode="###0.00000000_);[Red]\(###0.00000000\)"/>
    <numFmt numFmtId="351" formatCode="0.0_)"/>
    <numFmt numFmtId="352" formatCode="#,##0.00000000"/>
    <numFmt numFmtId="353" formatCode="0%;\(0%\)"/>
    <numFmt numFmtId="354" formatCode="#,###.0_);\(#,##0.0\)"/>
    <numFmt numFmtId="355" formatCode="##,##0.0_);\(#,##0.0\)"/>
    <numFmt numFmtId="356" formatCode="#,##0\)"/>
    <numFmt numFmtId="357" formatCode="0.0%;\(0.0%\)"/>
    <numFmt numFmtId="358" formatCode="#,##0.0000_)"/>
    <numFmt numFmtId="359" formatCode="0\);"/>
    <numFmt numFmtId="360" formatCode="##,##0.000_);\(#,##0.000\)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0"/>
    </font>
    <font>
      <sz val="10"/>
      <name val="Geneva"/>
      <family val="0"/>
    </font>
    <font>
      <sz val="10"/>
      <name val="New York"/>
      <family val="0"/>
    </font>
    <font>
      <sz val="10"/>
      <name val="Helv"/>
      <family val="0"/>
    </font>
    <font>
      <sz val="11"/>
      <name val="µ¸¿ò"/>
      <family val="0"/>
    </font>
    <font>
      <b/>
      <i/>
      <sz val="16"/>
      <name val="Helv"/>
      <family val="0"/>
    </font>
    <font>
      <sz val="10"/>
      <name val="Univers (W1)"/>
      <family val="0"/>
    </font>
    <font>
      <sz val="12"/>
      <name val="Times New Roman"/>
      <family val="0"/>
    </font>
    <font>
      <sz val="12"/>
      <name val="Helv"/>
      <family val="0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sz val="8.5"/>
      <name val="Times New Roman"/>
      <family val="1"/>
    </font>
    <font>
      <sz val="8.5"/>
      <name val="Arial"/>
      <family val="2"/>
    </font>
    <font>
      <b/>
      <u val="single"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8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7" fillId="0" borderId="0" applyFont="0" applyFill="0" applyBorder="0" applyAlignment="0" applyProtection="0"/>
    <xf numFmtId="182" fontId="9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8" fontId="7" fillId="0" borderId="0" applyFill="0" applyBorder="0" applyAlignment="0" applyProtection="0"/>
    <xf numFmtId="38" fontId="7" fillId="0" borderId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ill="0" applyBorder="0" applyAlignment="0" applyProtection="0"/>
    <xf numFmtId="38" fontId="7" fillId="0" borderId="0" applyFill="0" applyBorder="0" applyAlignment="0" applyProtection="0"/>
    <xf numFmtId="38" fontId="7" fillId="0" borderId="0" applyFill="0" applyBorder="0" applyAlignment="0" applyProtection="0"/>
    <xf numFmtId="38" fontId="7" fillId="0" borderId="0" applyFill="0" applyBorder="0" applyAlignment="0" applyProtection="0"/>
    <xf numFmtId="38" fontId="7" fillId="0" borderId="0" applyFill="0" applyBorder="0" applyAlignment="0" applyProtection="0"/>
    <xf numFmtId="38" fontId="7" fillId="0" borderId="0" applyFill="0" applyBorder="0" applyAlignment="0" applyProtection="0"/>
    <xf numFmtId="38" fontId="7" fillId="0" borderId="0" applyFill="0" applyBorder="0" applyAlignment="0" applyProtection="0"/>
    <xf numFmtId="38" fontId="7" fillId="0" borderId="0" applyFill="0" applyBorder="0" applyAlignment="0" applyProtection="0"/>
    <xf numFmtId="38" fontId="7" fillId="0" borderId="0" applyFill="0" applyBorder="0" applyAlignment="0" applyProtection="0"/>
    <xf numFmtId="38" fontId="7" fillId="0" borderId="0" applyFill="0" applyBorder="0" applyAlignment="0" applyProtection="0"/>
    <xf numFmtId="38" fontId="7" fillId="0" borderId="0" applyFill="0" applyBorder="0" applyAlignment="0" applyProtection="0"/>
    <xf numFmtId="38" fontId="7" fillId="0" borderId="0" applyFill="0" applyBorder="0" applyAlignment="0" applyProtection="0"/>
    <xf numFmtId="38" fontId="7" fillId="0" borderId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84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84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184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40" fontId="7" fillId="0" borderId="0" applyFont="0" applyFill="0" applyBorder="0" applyAlignment="0" applyProtection="0"/>
    <xf numFmtId="184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1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8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7" fillId="0" borderId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8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304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360" fontId="0" fillId="0" borderId="0" applyFont="0" applyFill="0" applyBorder="0" applyAlignment="0" applyProtection="0"/>
    <xf numFmtId="251" fontId="0" fillId="0" borderId="0" applyFont="0" applyFill="0" applyBorder="0" applyAlignment="0" applyProtection="0"/>
    <xf numFmtId="251" fontId="0" fillId="0" borderId="0" applyFont="0" applyFill="0" applyBorder="0" applyAlignment="0" applyProtection="0"/>
    <xf numFmtId="360" fontId="0" fillId="0" borderId="0" applyFont="0" applyFill="0" applyBorder="0" applyAlignment="0" applyProtection="0"/>
    <xf numFmtId="360" fontId="0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51" fontId="0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181" fontId="0" fillId="0" borderId="0" applyFont="0" applyFill="0" applyBorder="0" applyAlignment="0" applyProtection="0"/>
    <xf numFmtId="228" fontId="0" fillId="0" borderId="0" applyFont="0" applyFill="0" applyBorder="0" applyAlignment="0" applyProtection="0"/>
    <xf numFmtId="234" fontId="0" fillId="0" borderId="0" applyFont="0" applyFill="0" applyBorder="0" applyAlignment="0" applyProtection="0"/>
    <xf numFmtId="251" fontId="0" fillId="0" borderId="0" applyFont="0" applyFill="0" applyBorder="0" applyAlignment="0" applyProtection="0"/>
    <xf numFmtId="248" fontId="8" fillId="0" borderId="0" applyFont="0" applyFill="0" applyBorder="0" applyAlignment="0" applyProtection="0"/>
    <xf numFmtId="307" fontId="0" fillId="0" borderId="0" applyFont="0" applyFill="0" applyBorder="0" applyAlignment="0" applyProtection="0"/>
    <xf numFmtId="248" fontId="7" fillId="0" borderId="0" applyFont="0" applyFill="0" applyBorder="0" applyAlignment="0" applyProtection="0"/>
    <xf numFmtId="251" fontId="9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50" fontId="7" fillId="0" borderId="0" applyFont="0" applyFill="0" applyBorder="0" applyAlignment="0" applyProtection="0"/>
    <xf numFmtId="250" fontId="7" fillId="0" borderId="0" applyFont="0" applyFill="0" applyBorder="0" applyAlignment="0" applyProtection="0"/>
    <xf numFmtId="250" fontId="7" fillId="0" borderId="0" applyFont="0" applyFill="0" applyBorder="0" applyAlignment="0" applyProtection="0"/>
    <xf numFmtId="250" fontId="7" fillId="0" borderId="0" applyFont="0" applyFill="0" applyBorder="0" applyAlignment="0" applyProtection="0"/>
    <xf numFmtId="250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250" fontId="7" fillId="0" borderId="0" applyFont="0" applyFill="0" applyBorder="0" applyAlignment="0" applyProtection="0"/>
    <xf numFmtId="250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252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250" fontId="7" fillId="0" borderId="0" applyFont="0" applyFill="0" applyBorder="0" applyAlignment="0" applyProtection="0"/>
    <xf numFmtId="250" fontId="7" fillId="0" borderId="0" applyFont="0" applyFill="0" applyBorder="0" applyAlignment="0" applyProtection="0"/>
    <xf numFmtId="0" fontId="11" fillId="0" borderId="0" applyFont="0" applyFill="0" applyBorder="0" applyAlignment="0" applyProtection="0"/>
    <xf numFmtId="250" fontId="7" fillId="0" borderId="0" applyFont="0" applyFill="0" applyBorder="0" applyAlignment="0" applyProtection="0"/>
    <xf numFmtId="250" fontId="7" fillId="0" borderId="0" applyFont="0" applyFill="0" applyBorder="0" applyAlignment="0" applyProtection="0"/>
    <xf numFmtId="250" fontId="7" fillId="0" borderId="0" applyFont="0" applyFill="0" applyBorder="0" applyAlignment="0" applyProtection="0"/>
    <xf numFmtId="250" fontId="7" fillId="0" borderId="0" applyFont="0" applyFill="0" applyBorder="0" applyAlignment="0" applyProtection="0"/>
    <xf numFmtId="250" fontId="7" fillId="0" borderId="0" applyFont="0" applyFill="0" applyBorder="0" applyAlignment="0" applyProtection="0"/>
    <xf numFmtId="183" fontId="0" fillId="0" borderId="0" applyFont="0" applyFill="0" applyBorder="0" applyAlignment="0" applyProtection="0"/>
    <xf numFmtId="229" fontId="0" fillId="0" borderId="0" applyFont="0" applyFill="0" applyBorder="0" applyAlignment="0" applyProtection="0"/>
    <xf numFmtId="235" fontId="0" fillId="0" borderId="0" applyFont="0" applyFill="0" applyBorder="0" applyAlignment="0" applyProtection="0"/>
    <xf numFmtId="252" fontId="0" fillId="0" borderId="0" applyFont="0" applyFill="0" applyBorder="0" applyAlignment="0" applyProtection="0"/>
    <xf numFmtId="250" fontId="8" fillId="0" borderId="0" applyFont="0" applyFill="0" applyBorder="0" applyAlignment="0" applyProtection="0"/>
    <xf numFmtId="308" fontId="0" fillId="0" borderId="0" applyFont="0" applyFill="0" applyBorder="0" applyAlignment="0" applyProtection="0"/>
    <xf numFmtId="250" fontId="7" fillId="0" borderId="0" applyFont="0" applyFill="0" applyBorder="0" applyAlignment="0" applyProtection="0"/>
    <xf numFmtId="252" fontId="9" fillId="0" borderId="0" applyFont="0" applyFill="0" applyBorder="0" applyAlignment="0" applyProtection="0"/>
    <xf numFmtId="250" fontId="7" fillId="0" borderId="0" applyFont="0" applyFill="0" applyBorder="0" applyAlignment="0" applyProtection="0"/>
    <xf numFmtId="250" fontId="7" fillId="0" borderId="0" applyFont="0" applyFill="0" applyBorder="0" applyAlignment="0" applyProtection="0"/>
    <xf numFmtId="250" fontId="7" fillId="0" borderId="0" applyFont="0" applyFill="0" applyBorder="0" applyAlignment="0" applyProtection="0"/>
    <xf numFmtId="38" fontId="4" fillId="2" borderId="0" applyNumberFormat="0" applyBorder="0" applyAlignment="0" applyProtection="0"/>
    <xf numFmtId="10" fontId="4" fillId="3" borderId="1" applyNumberFormat="0" applyBorder="0" applyAlignment="0" applyProtection="0"/>
    <xf numFmtId="285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0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0" fontId="0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3" fontId="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3" fillId="0" borderId="2">
      <alignment/>
      <protection/>
    </xf>
    <xf numFmtId="0" fontId="14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6" fillId="0" borderId="0">
      <alignment/>
      <protection/>
    </xf>
    <xf numFmtId="0" fontId="13" fillId="0" borderId="2">
      <alignment/>
      <protection/>
    </xf>
    <xf numFmtId="0" fontId="8" fillId="0" borderId="0">
      <alignment/>
      <protection/>
    </xf>
    <xf numFmtId="0" fontId="0" fillId="0" borderId="0">
      <alignment wrapText="1"/>
      <protection/>
    </xf>
    <xf numFmtId="0" fontId="0" fillId="0" borderId="0" applyBorder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0" fillId="0" borderId="0" applyBorder="0">
      <alignment/>
      <protection/>
    </xf>
    <xf numFmtId="0" fontId="7" fillId="0" borderId="0">
      <alignment/>
      <protection/>
    </xf>
    <xf numFmtId="285" fontId="1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14" fontId="0" fillId="0" borderId="0" applyBorder="0">
      <alignment/>
      <protection/>
    </xf>
    <xf numFmtId="0" fontId="8" fillId="0" borderId="0">
      <alignment/>
      <protection/>
    </xf>
    <xf numFmtId="0" fontId="0" fillId="0" borderId="0" applyBorder="0" applyProtection="0">
      <alignment/>
    </xf>
    <xf numFmtId="0" fontId="6" fillId="0" borderId="0">
      <alignment/>
      <protection/>
    </xf>
    <xf numFmtId="0" fontId="0" fillId="0" borderId="0">
      <alignment vertical="top"/>
      <protection/>
    </xf>
    <xf numFmtId="0" fontId="7" fillId="0" borderId="0">
      <alignment/>
      <protection/>
    </xf>
    <xf numFmtId="3" fontId="7" fillId="0" borderId="0">
      <alignment/>
      <protection/>
    </xf>
    <xf numFmtId="281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1" fontId="6" fillId="0" borderId="0" xfId="15" applyNumberFormat="1" applyFont="1" applyAlignment="1">
      <alignment/>
    </xf>
    <xf numFmtId="171" fontId="6" fillId="0" borderId="3" xfId="15" applyNumberFormat="1" applyFont="1" applyBorder="1" applyAlignment="1">
      <alignment/>
    </xf>
    <xf numFmtId="171" fontId="6" fillId="0" borderId="0" xfId="15" applyNumberFormat="1" applyFont="1" applyBorder="1" applyAlignment="1">
      <alignment/>
    </xf>
    <xf numFmtId="171" fontId="5" fillId="0" borderId="0" xfId="15" applyNumberFormat="1" applyFont="1" applyAlignment="1">
      <alignment horizontal="center"/>
    </xf>
    <xf numFmtId="0" fontId="5" fillId="0" borderId="0" xfId="0" applyFont="1" applyAlignment="1">
      <alignment horizontal="center"/>
    </xf>
    <xf numFmtId="171" fontId="6" fillId="0" borderId="2" xfId="15" applyNumberFormat="1" applyFont="1" applyBorder="1" applyAlignment="1">
      <alignment/>
    </xf>
    <xf numFmtId="171" fontId="0" fillId="0" borderId="0" xfId="15" applyNumberFormat="1" applyAlignment="1">
      <alignment/>
    </xf>
    <xf numFmtId="0" fontId="6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171" fontId="6" fillId="0" borderId="0" xfId="0" applyNumberFormat="1" applyFont="1" applyAlignment="1">
      <alignment/>
    </xf>
    <xf numFmtId="171" fontId="6" fillId="0" borderId="4" xfId="15" applyNumberFormat="1" applyFont="1" applyBorder="1" applyAlignment="1">
      <alignment/>
    </xf>
    <xf numFmtId="0" fontId="6" fillId="0" borderId="0" xfId="0" applyFont="1" applyAlignment="1" quotePrefix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71" fontId="19" fillId="0" borderId="0" xfId="15" applyNumberFormat="1" applyFont="1" applyAlignment="1">
      <alignment/>
    </xf>
    <xf numFmtId="15" fontId="18" fillId="0" borderId="0" xfId="0" applyNumberFormat="1" applyFont="1" applyAlignment="1">
      <alignment horizontal="center"/>
    </xf>
    <xf numFmtId="171" fontId="20" fillId="0" borderId="0" xfId="15" applyNumberFormat="1" applyFont="1" applyAlignment="1">
      <alignment/>
    </xf>
    <xf numFmtId="15" fontId="6" fillId="0" borderId="0" xfId="0" applyNumberFormat="1" applyFont="1" applyAlignment="1" quotePrefix="1">
      <alignment/>
    </xf>
    <xf numFmtId="0" fontId="21" fillId="0" borderId="0" xfId="0" applyFont="1" applyAlignment="1">
      <alignment/>
    </xf>
    <xf numFmtId="0" fontId="5" fillId="0" borderId="0" xfId="0" applyFont="1" applyAlignment="1">
      <alignment horizontal="right"/>
    </xf>
    <xf numFmtId="171" fontId="5" fillId="0" borderId="0" xfId="15" applyNumberFormat="1" applyFont="1" applyAlignment="1">
      <alignment horizontal="right"/>
    </xf>
    <xf numFmtId="171" fontId="6" fillId="0" borderId="2" xfId="0" applyNumberFormat="1" applyFont="1" applyBorder="1" applyAlignment="1">
      <alignment/>
    </xf>
    <xf numFmtId="173" fontId="6" fillId="0" borderId="0" xfId="15" applyNumberFormat="1" applyFont="1" applyAlignment="1">
      <alignment/>
    </xf>
  </cellXfs>
  <cellStyles count="267">
    <cellStyle name="Normal" xfId="0"/>
    <cellStyle name="ColLevel_0" xfId="2"/>
    <cellStyle name="Comma" xfId="15"/>
    <cellStyle name="Comma [0]" xfId="16"/>
    <cellStyle name="Comma [0]_CCOCPX" xfId="17"/>
    <cellStyle name="Comma [0]_E&amp;ONW1" xfId="18"/>
    <cellStyle name="Comma [0]_E&amp;ONW2" xfId="19"/>
    <cellStyle name="Comma [0]_E&amp;OOCPX" xfId="20"/>
    <cellStyle name="Comma [0]_F&amp;COCPX" xfId="21"/>
    <cellStyle name="Comma [0]_Inputs" xfId="22"/>
    <cellStyle name="Comma [0]_ITOCPX" xfId="23"/>
    <cellStyle name="Comma [0]_laroux" xfId="24"/>
    <cellStyle name="Comma [0]_laroux_1" xfId="25"/>
    <cellStyle name="Comma [0]_laroux_2" xfId="26"/>
    <cellStyle name="Comma [0]_laroux_2_pldt" xfId="27"/>
    <cellStyle name="Comma [0]_laroux_MATERAL2" xfId="28"/>
    <cellStyle name="Comma [0]_laroux_MATERAL2_pldt" xfId="29"/>
    <cellStyle name="Comma [0]_laroux_mud plant bolted" xfId="30"/>
    <cellStyle name="Comma [0]_MATERAL2" xfId="31"/>
    <cellStyle name="Comma [0]_MKGOCPX" xfId="32"/>
    <cellStyle name="Comma [0]_MOBCPX" xfId="33"/>
    <cellStyle name="Comma [0]_mud plant bolted" xfId="34"/>
    <cellStyle name="Comma [0]_mud plant bolted_pldt" xfId="35"/>
    <cellStyle name="Comma [0]_OSMOCPX" xfId="36"/>
    <cellStyle name="Comma [0]_PGMKOCPX" xfId="37"/>
    <cellStyle name="Comma [0]_PGNW1" xfId="38"/>
    <cellStyle name="Comma [0]_PGNW2" xfId="39"/>
    <cellStyle name="Comma [0]_PGNWOCPX" xfId="40"/>
    <cellStyle name="Comma [0]_PLDT" xfId="41"/>
    <cellStyle name="Comma [0]_PLDT_1" xfId="42"/>
    <cellStyle name="Comma [0]_pldt_2" xfId="43"/>
    <cellStyle name="Comma [0]_SATOCPX" xfId="44"/>
    <cellStyle name="Comma [0]_Sheet1" xfId="45"/>
    <cellStyle name="Comma [0]_TMSNW1" xfId="46"/>
    <cellStyle name="Comma [0]_TMSNW2" xfId="47"/>
    <cellStyle name="Comma [0]_TMSOCPX" xfId="48"/>
    <cellStyle name="Comma_Capex" xfId="49"/>
    <cellStyle name="Comma_Capex per line" xfId="50"/>
    <cellStyle name="Comma_Capex%rev" xfId="51"/>
    <cellStyle name="Comma_C-Cap intensity" xfId="52"/>
    <cellStyle name="Comma_C-Capex%rev" xfId="53"/>
    <cellStyle name="Comma_CCOCPX" xfId="54"/>
    <cellStyle name="Comma_Cht-Capex per line" xfId="55"/>
    <cellStyle name="Comma_Cht-Cum Real Opr Cf" xfId="56"/>
    <cellStyle name="Comma_Cht-Dep%Rev" xfId="57"/>
    <cellStyle name="Comma_Cht-Real Opr Cf" xfId="58"/>
    <cellStyle name="Comma_Cht-Rev dist" xfId="59"/>
    <cellStyle name="Comma_Cht-Rev p line" xfId="60"/>
    <cellStyle name="Comma_Cht-Rev per Staff" xfId="61"/>
    <cellStyle name="Comma_Cht-Staff cost%revenue" xfId="62"/>
    <cellStyle name="Comma_C-Line per Staff" xfId="63"/>
    <cellStyle name="Comma_C-lines distribution" xfId="64"/>
    <cellStyle name="Comma_C-Orig PLDT lines" xfId="65"/>
    <cellStyle name="Comma_C-Ret on Rev" xfId="66"/>
    <cellStyle name="Comma_C-ROACE" xfId="67"/>
    <cellStyle name="Comma_CROCF" xfId="68"/>
    <cellStyle name="Comma_Cum Real Opr Cf" xfId="69"/>
    <cellStyle name="Comma_Demand Fcst." xfId="70"/>
    <cellStyle name="Comma_Dep%Rev" xfId="71"/>
    <cellStyle name="Comma_E&amp;ONW1" xfId="72"/>
    <cellStyle name="Comma_E&amp;ONW2" xfId="73"/>
    <cellStyle name="Comma_E&amp;OOCPX" xfId="74"/>
    <cellStyle name="Comma_EPS" xfId="75"/>
    <cellStyle name="Comma_F&amp;COCPX" xfId="76"/>
    <cellStyle name="Comma_Inputs" xfId="77"/>
    <cellStyle name="Comma_IRR" xfId="78"/>
    <cellStyle name="Comma_ITOCPX" xfId="79"/>
    <cellStyle name="Comma_laroux" xfId="80"/>
    <cellStyle name="Comma_laroux_1" xfId="81"/>
    <cellStyle name="Comma_laroux_1_pldt" xfId="82"/>
    <cellStyle name="Comma_laroux_2" xfId="83"/>
    <cellStyle name="Comma_laroux_2_pldt" xfId="84"/>
    <cellStyle name="Comma_laroux_pldt" xfId="85"/>
    <cellStyle name="Comma_Line Inst." xfId="86"/>
    <cellStyle name="Comma_MATERAL2" xfId="87"/>
    <cellStyle name="Comma_MKGOCPX" xfId="88"/>
    <cellStyle name="Comma_Mkt Shr" xfId="89"/>
    <cellStyle name="Comma_MOBCPX" xfId="90"/>
    <cellStyle name="Comma_mud plant bolted" xfId="91"/>
    <cellStyle name="Comma_NCR-C&amp;W Val" xfId="92"/>
    <cellStyle name="Comma_NCR-Cap intensity" xfId="93"/>
    <cellStyle name="Comma_NCR-Line per Staff" xfId="94"/>
    <cellStyle name="Comma_NCR-Rev dist" xfId="95"/>
    <cellStyle name="Comma_Op Cost Break" xfId="96"/>
    <cellStyle name="Comma_OSMOCPX" xfId="97"/>
    <cellStyle name="Comma_PGMKOCPX" xfId="98"/>
    <cellStyle name="Comma_PGNW1" xfId="99"/>
    <cellStyle name="Comma_PGNW2" xfId="100"/>
    <cellStyle name="Comma_PGNWOCPX" xfId="101"/>
    <cellStyle name="Comma_PLDT" xfId="102"/>
    <cellStyle name="Comma_PLDT_1" xfId="103"/>
    <cellStyle name="Comma_pldt_2" xfId="104"/>
    <cellStyle name="Comma_pldt_3" xfId="105"/>
    <cellStyle name="Comma_Real Opr Cf" xfId="106"/>
    <cellStyle name="Comma_Real Rev per Staff (1)" xfId="107"/>
    <cellStyle name="Comma_Real Rev per Staff (2)" xfId="108"/>
    <cellStyle name="Comma_Region 2-C&amp;W" xfId="109"/>
    <cellStyle name="Comma_Return on Rev" xfId="110"/>
    <cellStyle name="Comma_Rev p line" xfId="111"/>
    <cellStyle name="Comma_ROACE" xfId="112"/>
    <cellStyle name="Comma_ROCF (Tot)" xfId="113"/>
    <cellStyle name="Comma_SATOCPX" xfId="114"/>
    <cellStyle name="Comma_Sheet1" xfId="115"/>
    <cellStyle name="Comma_Staff cost%rev" xfId="116"/>
    <cellStyle name="Comma_TMSNW1" xfId="117"/>
    <cellStyle name="Comma_TMSNW2" xfId="118"/>
    <cellStyle name="Comma_TMSOCPX" xfId="119"/>
    <cellStyle name="Comma_Total-Rev dist." xfId="120"/>
    <cellStyle name="Currency" xfId="121"/>
    <cellStyle name="Currency [0]" xfId="122"/>
    <cellStyle name="Currency [0]_CCOCPX" xfId="123"/>
    <cellStyle name="Currency [0]_E&amp;ONW1" xfId="124"/>
    <cellStyle name="Currency [0]_E&amp;ONW2" xfId="125"/>
    <cellStyle name="Currency [0]_E&amp;OOCPX" xfId="126"/>
    <cellStyle name="Currency [0]_F&amp;COCPX" xfId="127"/>
    <cellStyle name="Currency [0]_Inputs" xfId="128"/>
    <cellStyle name="Currency [0]_ITOCPX" xfId="129"/>
    <cellStyle name="Currency [0]_laroux" xfId="130"/>
    <cellStyle name="Currency [0]_laroux_1" xfId="131"/>
    <cellStyle name="Currency [0]_laroux_2" xfId="132"/>
    <cellStyle name="Currency [0]_laroux_MATERAL2" xfId="133"/>
    <cellStyle name="Currency [0]_laroux_mud plant bolted" xfId="134"/>
    <cellStyle name="Currency [0]_MATERAL2" xfId="135"/>
    <cellStyle name="Currency [0]_MKGOCPX" xfId="136"/>
    <cellStyle name="Currency [0]_MOBCPX" xfId="137"/>
    <cellStyle name="Currency [0]_mud plant bolted" xfId="138"/>
    <cellStyle name="Currency [0]_OSMOCPX" xfId="139"/>
    <cellStyle name="Currency [0]_PGMKOCPX" xfId="140"/>
    <cellStyle name="Currency [0]_PGNW1" xfId="141"/>
    <cellStyle name="Currency [0]_PGNW2" xfId="142"/>
    <cellStyle name="Currency [0]_PGNWOCPX" xfId="143"/>
    <cellStyle name="Currency [0]_PLDT" xfId="144"/>
    <cellStyle name="Currency [0]_PLDT_1" xfId="145"/>
    <cellStyle name="Currency [0]_pldt_2" xfId="146"/>
    <cellStyle name="Currency [0]_pldt_3" xfId="147"/>
    <cellStyle name="Currency [0]_pldt_4" xfId="148"/>
    <cellStyle name="Currency [0]_pldt_5" xfId="149"/>
    <cellStyle name="Currency [0]_SATOCPX" xfId="150"/>
    <cellStyle name="Currency [0]_Sheet1" xfId="151"/>
    <cellStyle name="Currency [0]_TMSNW1" xfId="152"/>
    <cellStyle name="Currency [0]_TMSNW2" xfId="153"/>
    <cellStyle name="Currency [0]_TMSOCPX" xfId="154"/>
    <cellStyle name="Currency_CCOCPX" xfId="155"/>
    <cellStyle name="Currency_E&amp;ONW1" xfId="156"/>
    <cellStyle name="Currency_E&amp;ONW2" xfId="157"/>
    <cellStyle name="Currency_E&amp;OOCPX" xfId="158"/>
    <cellStyle name="Currency_F&amp;COCPX" xfId="159"/>
    <cellStyle name="Currency_Inputs" xfId="160"/>
    <cellStyle name="Currency_ITOCPX" xfId="161"/>
    <cellStyle name="Currency_laroux" xfId="162"/>
    <cellStyle name="Currency_laroux_1" xfId="163"/>
    <cellStyle name="Currency_laroux_2" xfId="164"/>
    <cellStyle name="Currency_MATERAL2" xfId="165"/>
    <cellStyle name="Currency_MKGOCPX" xfId="166"/>
    <cellStyle name="Currency_MOBCPX" xfId="167"/>
    <cellStyle name="Currency_mud plant bolted" xfId="168"/>
    <cellStyle name="Currency_OSMOCPX" xfId="169"/>
    <cellStyle name="Currency_PGMKOCPX" xfId="170"/>
    <cellStyle name="Currency_PGNW1" xfId="171"/>
    <cellStyle name="Currency_PGNW2" xfId="172"/>
    <cellStyle name="Currency_PGNWOCPX" xfId="173"/>
    <cellStyle name="Currency_PLDT" xfId="174"/>
    <cellStyle name="Currency_PLDT_1" xfId="175"/>
    <cellStyle name="Currency_pldt_2" xfId="176"/>
    <cellStyle name="Currency_pldt_3" xfId="177"/>
    <cellStyle name="Currency_pldt_4" xfId="178"/>
    <cellStyle name="Currency_pldt_5" xfId="179"/>
    <cellStyle name="Currency_SATOCPX" xfId="180"/>
    <cellStyle name="Currency_Sheet1" xfId="181"/>
    <cellStyle name="Currency_TMSNW1" xfId="182"/>
    <cellStyle name="Currency_TMSNW2" xfId="183"/>
    <cellStyle name="Currency_TMSOCPX" xfId="184"/>
    <cellStyle name="Grey" xfId="185"/>
    <cellStyle name="Input [yellow]" xfId="186"/>
    <cellStyle name="Normal - Style1" xfId="187"/>
    <cellStyle name="Normal_Capex" xfId="188"/>
    <cellStyle name="Normal_Capex per line" xfId="189"/>
    <cellStyle name="Normal_Capex%rev" xfId="190"/>
    <cellStyle name="Normal_C-Cap intensity" xfId="191"/>
    <cellStyle name="Normal_C-Capex%rev" xfId="192"/>
    <cellStyle name="Normal_CCOCPX" xfId="193"/>
    <cellStyle name="Normal_Cht-Capex per line" xfId="194"/>
    <cellStyle name="Normal_Cht-Cum Real Opr Cf" xfId="195"/>
    <cellStyle name="Normal_Cht-Dep%Rev" xfId="196"/>
    <cellStyle name="Normal_Cht-Real Opr Cf" xfId="197"/>
    <cellStyle name="Normal_Cht-Rev dist" xfId="198"/>
    <cellStyle name="Normal_Cht-Rev p line" xfId="199"/>
    <cellStyle name="Normal_Cht-Rev per Staff" xfId="200"/>
    <cellStyle name="Normal_Cht-Staff cost%revenue" xfId="201"/>
    <cellStyle name="Normal_C-Line per Staff" xfId="202"/>
    <cellStyle name="Normal_C-lines distribution" xfId="203"/>
    <cellStyle name="Normal_C-Orig PLDT lines" xfId="204"/>
    <cellStyle name="Normal_Co-wide Monthly" xfId="205"/>
    <cellStyle name="Normal_C-Ret on Rev" xfId="206"/>
    <cellStyle name="Normal_C-ROACE" xfId="207"/>
    <cellStyle name="Normal_CROCF" xfId="208"/>
    <cellStyle name="Normal_Cum Real Opr Cf" xfId="209"/>
    <cellStyle name="Normal_Demand Fcst." xfId="210"/>
    <cellStyle name="Normal_Dep%Rev" xfId="211"/>
    <cellStyle name="Normal_E&amp;ONW1" xfId="212"/>
    <cellStyle name="Normal_E&amp;ONW2" xfId="213"/>
    <cellStyle name="Normal_E&amp;OOCPX" xfId="214"/>
    <cellStyle name="Normal_EPS" xfId="215"/>
    <cellStyle name="Normal_F&amp;COCPX" xfId="216"/>
    <cellStyle name="Normal_Inputs" xfId="217"/>
    <cellStyle name="Normal_INV-FOOTNOTE" xfId="218"/>
    <cellStyle name="Normal_IRR" xfId="219"/>
    <cellStyle name="Normal_ITOCPX" xfId="220"/>
    <cellStyle name="Normal_laroux" xfId="221"/>
    <cellStyle name="Normal_laroux_1" xfId="222"/>
    <cellStyle name="Normal_laroux_1_pldt" xfId="223"/>
    <cellStyle name="Normal_laroux_2" xfId="224"/>
    <cellStyle name="Normal_laroux_2_pldt" xfId="225"/>
    <cellStyle name="Normal_laroux_3" xfId="226"/>
    <cellStyle name="Normal_laroux_3_pldt" xfId="227"/>
    <cellStyle name="Normal_laroux_4" xfId="228"/>
    <cellStyle name="Normal_laroux_4_pldt" xfId="229"/>
    <cellStyle name="Normal_laroux_5" xfId="230"/>
    <cellStyle name="Normal_laroux_5_pldt" xfId="231"/>
    <cellStyle name="Normal_laroux_6" xfId="232"/>
    <cellStyle name="Normal_laroux_6_pldt" xfId="233"/>
    <cellStyle name="Normal_laroux_7" xfId="234"/>
    <cellStyle name="Normal_laroux_8" xfId="235"/>
    <cellStyle name="Normal_laroux_pldt" xfId="236"/>
    <cellStyle name="Normal_Line Inst." xfId="237"/>
    <cellStyle name="Normal_MATERAL2" xfId="238"/>
    <cellStyle name="Normal_MKGOCPX" xfId="239"/>
    <cellStyle name="Normal_Mkt Shr" xfId="240"/>
    <cellStyle name="Normal_MOBCPX" xfId="241"/>
    <cellStyle name="Normal_mud plant bolted" xfId="242"/>
    <cellStyle name="Normal_NCR-C&amp;W Val" xfId="243"/>
    <cellStyle name="Normal_NCR-Cap intensity" xfId="244"/>
    <cellStyle name="Normal_NCR-Line per Staff" xfId="245"/>
    <cellStyle name="Normal_NCR-Rev dist" xfId="246"/>
    <cellStyle name="Normal_Op Cost Break" xfId="247"/>
    <cellStyle name="Normal_OSMOCPX" xfId="248"/>
    <cellStyle name="Normal_PGMKOCPX" xfId="249"/>
    <cellStyle name="Normal_PGNW1" xfId="250"/>
    <cellStyle name="Normal_PGNW2" xfId="251"/>
    <cellStyle name="Normal_PGNWOCPX" xfId="252"/>
    <cellStyle name="Normal_pldt" xfId="253"/>
    <cellStyle name="Normal_pldt_1" xfId="254"/>
    <cellStyle name="Normal_pldt_2" xfId="255"/>
    <cellStyle name="Normal_pldt_3" xfId="256"/>
    <cellStyle name="Normal_pldt_4" xfId="257"/>
    <cellStyle name="Normal_pldt_5" xfId="258"/>
    <cellStyle name="Normal_pldt_6" xfId="259"/>
    <cellStyle name="Normal_pldt_7" xfId="260"/>
    <cellStyle name="Normal_pldt_8" xfId="261"/>
    <cellStyle name="Normal_pldt_9" xfId="262"/>
    <cellStyle name="Normal_Real Opr Cf" xfId="263"/>
    <cellStyle name="Normal_Real Rev per Staff (1)" xfId="264"/>
    <cellStyle name="Normal_Real Rev per Staff (2)" xfId="265"/>
    <cellStyle name="Normal_Region 2-C&amp;W" xfId="266"/>
    <cellStyle name="Normal_Return on Rev" xfId="267"/>
    <cellStyle name="Normal_Rev p line" xfId="268"/>
    <cellStyle name="Normal_ROACE" xfId="269"/>
    <cellStyle name="Normal_ROCF (Tot)" xfId="270"/>
    <cellStyle name="Normal_SATOCPX" xfId="271"/>
    <cellStyle name="Normal_Sheet1" xfId="272"/>
    <cellStyle name="Normal_Staff cost%rev" xfId="273"/>
    <cellStyle name="Normal_TMSNW1" xfId="274"/>
    <cellStyle name="Normal_TMSNW2" xfId="275"/>
    <cellStyle name="Normal_TMSOCPX" xfId="276"/>
    <cellStyle name="Normal_Total-Rev dist." xfId="277"/>
    <cellStyle name="Percent" xfId="278"/>
    <cellStyle name="Percent [2]" xfId="2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6929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5"/>
  <sheetViews>
    <sheetView workbookViewId="0" topLeftCell="A1">
      <selection activeCell="B13" sqref="B13"/>
    </sheetView>
  </sheetViews>
  <sheetFormatPr defaultColWidth="9.140625" defaultRowHeight="12.75"/>
  <cols>
    <col min="1" max="1" width="4.00390625" style="0" customWidth="1"/>
    <col min="2" max="2" width="42.7109375" style="0" customWidth="1"/>
    <col min="3" max="3" width="14.7109375" style="0" customWidth="1"/>
    <col min="4" max="4" width="4.57421875" style="0" customWidth="1"/>
    <col min="5" max="5" width="14.7109375" style="0" customWidth="1"/>
    <col min="6" max="6" width="15.7109375" style="0" customWidth="1"/>
  </cols>
  <sheetData>
    <row r="1" spans="1:5" ht="12.75">
      <c r="A1" s="2"/>
      <c r="B1" s="2"/>
      <c r="C1" s="2"/>
      <c r="D1" s="2"/>
      <c r="E1" s="2"/>
    </row>
    <row r="2" spans="1:5" ht="12.75">
      <c r="A2" s="2"/>
      <c r="B2" s="2"/>
      <c r="C2" s="2"/>
      <c r="D2" s="2"/>
      <c r="E2" s="2"/>
    </row>
    <row r="3" spans="1:6" ht="12.75">
      <c r="A3" s="18"/>
      <c r="B3" s="18"/>
      <c r="C3" s="18"/>
      <c r="D3" s="18"/>
      <c r="E3" s="18"/>
      <c r="F3" s="19"/>
    </row>
    <row r="4" spans="1:6" ht="12.75">
      <c r="A4" s="11"/>
      <c r="B4" s="11"/>
      <c r="C4" s="14" t="s">
        <v>26</v>
      </c>
      <c r="D4" s="11"/>
      <c r="E4" s="14" t="s">
        <v>26</v>
      </c>
      <c r="F4" s="19"/>
    </row>
    <row r="5" spans="1:28" ht="12.75">
      <c r="A5" s="11"/>
      <c r="B5" s="14"/>
      <c r="C5" s="14" t="s">
        <v>27</v>
      </c>
      <c r="D5" s="14"/>
      <c r="E5" s="14" t="s">
        <v>28</v>
      </c>
      <c r="F5" s="19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1:28" ht="12.75">
      <c r="A6" s="11"/>
      <c r="B6" s="21"/>
      <c r="C6" s="14" t="s">
        <v>24</v>
      </c>
      <c r="D6" s="21"/>
      <c r="E6" s="21" t="s">
        <v>29</v>
      </c>
      <c r="F6" s="19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12.75">
      <c r="A7" s="11"/>
      <c r="B7" s="21"/>
      <c r="C7" s="21" t="s">
        <v>25</v>
      </c>
      <c r="D7" s="21"/>
      <c r="E7" s="21" t="s">
        <v>30</v>
      </c>
      <c r="F7" s="19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1:28" ht="12.75">
      <c r="A8" s="11"/>
      <c r="B8" s="14"/>
      <c r="C8" s="21">
        <v>36403</v>
      </c>
      <c r="D8" s="14"/>
      <c r="E8" s="21">
        <v>36311</v>
      </c>
      <c r="F8" s="19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1:28" ht="12.75">
      <c r="A9" s="11"/>
      <c r="B9" s="11"/>
      <c r="C9" s="14" t="s">
        <v>5</v>
      </c>
      <c r="D9" s="11"/>
      <c r="E9" s="14" t="s">
        <v>5</v>
      </c>
      <c r="F9" s="19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28" ht="12.75">
      <c r="A10" s="2"/>
      <c r="B10" s="2"/>
      <c r="C10" s="3"/>
      <c r="D10" s="3"/>
      <c r="E10" s="3"/>
      <c r="F10" s="2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 ht="12.75">
      <c r="A11" s="2">
        <v>1</v>
      </c>
      <c r="B11" s="2" t="s">
        <v>31</v>
      </c>
      <c r="C11" s="3">
        <v>81439</v>
      </c>
      <c r="D11" s="3"/>
      <c r="E11" s="3">
        <v>82249</v>
      </c>
      <c r="F11" s="2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8" ht="12.75">
      <c r="A12" s="2">
        <v>2</v>
      </c>
      <c r="B12" s="2" t="s">
        <v>32</v>
      </c>
      <c r="C12" s="3">
        <v>1336</v>
      </c>
      <c r="D12" s="3"/>
      <c r="E12" s="3">
        <v>1311</v>
      </c>
      <c r="F12" s="2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</row>
    <row r="13" spans="1:28" ht="12.75">
      <c r="A13" s="2">
        <v>3</v>
      </c>
      <c r="B13" s="2" t="s">
        <v>33</v>
      </c>
      <c r="C13" s="3">
        <v>115</v>
      </c>
      <c r="D13" s="3"/>
      <c r="E13" s="3">
        <v>115</v>
      </c>
      <c r="F13" s="2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</row>
    <row r="14" spans="1:28" ht="12.75">
      <c r="A14" s="2">
        <v>4</v>
      </c>
      <c r="B14" s="2" t="s">
        <v>34</v>
      </c>
      <c r="C14" s="3">
        <v>707</v>
      </c>
      <c r="D14" s="3"/>
      <c r="E14" s="3">
        <v>707</v>
      </c>
      <c r="F14" s="2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</row>
    <row r="15" spans="1:28" ht="12.75">
      <c r="A15" s="2"/>
      <c r="B15" s="2"/>
      <c r="C15" s="3"/>
      <c r="D15" s="3"/>
      <c r="E15" s="3"/>
      <c r="F15" s="2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 spans="1:28" ht="12.75">
      <c r="A16" s="2">
        <v>5</v>
      </c>
      <c r="B16" s="2" t="s">
        <v>35</v>
      </c>
      <c r="C16" s="3"/>
      <c r="D16" s="3"/>
      <c r="E16" s="3"/>
      <c r="F16" s="2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7" spans="1:28" ht="12.75">
      <c r="A17" s="2"/>
      <c r="B17" s="2" t="s">
        <v>36</v>
      </c>
      <c r="C17" s="3">
        <v>20252</v>
      </c>
      <c r="D17" s="3"/>
      <c r="E17" s="3">
        <v>13714</v>
      </c>
      <c r="F17" s="2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</row>
    <row r="18" spans="1:28" ht="12.75">
      <c r="A18" s="2"/>
      <c r="B18" s="2" t="s">
        <v>37</v>
      </c>
      <c r="C18" s="3">
        <v>45336</v>
      </c>
      <c r="D18" s="3"/>
      <c r="E18" s="3">
        <v>41535</v>
      </c>
      <c r="F18" s="2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</row>
    <row r="19" spans="1:28" ht="12.75">
      <c r="A19" s="2"/>
      <c r="B19" s="2" t="s">
        <v>38</v>
      </c>
      <c r="C19" s="3">
        <v>219</v>
      </c>
      <c r="D19" s="3"/>
      <c r="E19" s="3">
        <v>1800</v>
      </c>
      <c r="F19" s="2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</row>
    <row r="20" spans="1:28" ht="12.75">
      <c r="A20" s="2"/>
      <c r="B20" s="2" t="s">
        <v>87</v>
      </c>
      <c r="C20" s="3">
        <v>1265</v>
      </c>
      <c r="D20" s="3"/>
      <c r="E20" s="3">
        <f>4074-1800</f>
        <v>2274</v>
      </c>
      <c r="F20" s="2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1:28" ht="12.75">
      <c r="A21" s="2"/>
      <c r="B21" s="2" t="s">
        <v>39</v>
      </c>
      <c r="C21" s="3">
        <v>5904</v>
      </c>
      <c r="D21" s="3"/>
      <c r="E21" s="3">
        <v>5963</v>
      </c>
      <c r="F21" s="2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</row>
    <row r="22" spans="1:28" ht="12.75">
      <c r="A22" s="2"/>
      <c r="B22" s="2"/>
      <c r="C22" s="16">
        <f>SUM(C17:C21)</f>
        <v>72976</v>
      </c>
      <c r="D22" s="3"/>
      <c r="E22" s="16">
        <f>SUM(E17:E21)</f>
        <v>65286</v>
      </c>
      <c r="F22" s="2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</row>
    <row r="23" spans="1:28" ht="12.75">
      <c r="A23" s="2"/>
      <c r="B23" s="2"/>
      <c r="C23" s="3"/>
      <c r="D23" s="3"/>
      <c r="E23" s="3"/>
      <c r="F23" s="2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</row>
    <row r="24" spans="1:28" ht="12.75">
      <c r="A24" s="2">
        <v>6</v>
      </c>
      <c r="B24" s="2" t="s">
        <v>40</v>
      </c>
      <c r="C24" s="3"/>
      <c r="D24" s="3"/>
      <c r="E24" s="3"/>
      <c r="F24" s="2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</row>
    <row r="25" spans="1:28" ht="12.75">
      <c r="A25" s="2"/>
      <c r="B25" s="2" t="s">
        <v>41</v>
      </c>
      <c r="C25" s="3">
        <v>63373</v>
      </c>
      <c r="D25" s="3"/>
      <c r="E25" s="3">
        <f>57691+922</f>
        <v>58613</v>
      </c>
      <c r="F25" s="2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spans="1:28" ht="12.75">
      <c r="A26" s="2"/>
      <c r="B26" s="2" t="s">
        <v>42</v>
      </c>
      <c r="C26" s="3">
        <v>9179</v>
      </c>
      <c r="D26" s="3"/>
      <c r="E26" s="3">
        <v>7074</v>
      </c>
      <c r="F26" s="2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</row>
    <row r="27" spans="1:28" ht="12.75">
      <c r="A27" s="2"/>
      <c r="B27" s="2" t="s">
        <v>43</v>
      </c>
      <c r="C27" s="3">
        <v>14053</v>
      </c>
      <c r="D27" s="3"/>
      <c r="E27" s="3">
        <v>14547</v>
      </c>
      <c r="F27" s="2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</row>
    <row r="28" spans="1:28" ht="12.75">
      <c r="A28" s="2"/>
      <c r="B28" s="2" t="s">
        <v>44</v>
      </c>
      <c r="C28" s="3">
        <v>305</v>
      </c>
      <c r="D28" s="3"/>
      <c r="E28" s="3">
        <v>171</v>
      </c>
      <c r="F28" s="2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</row>
    <row r="29" spans="1:28" ht="12.75">
      <c r="A29" s="2"/>
      <c r="B29" s="2" t="s">
        <v>45</v>
      </c>
      <c r="C29" s="3">
        <v>700</v>
      </c>
      <c r="D29" s="3"/>
      <c r="E29" s="3">
        <v>700</v>
      </c>
      <c r="F29" s="2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</row>
    <row r="30" spans="1:28" ht="12.75">
      <c r="A30" s="2"/>
      <c r="B30" s="2"/>
      <c r="C30" s="16">
        <f>SUM(C25:C29)</f>
        <v>87610</v>
      </c>
      <c r="D30" s="3"/>
      <c r="E30" s="16">
        <f>SUM(E25:E29)</f>
        <v>81105</v>
      </c>
      <c r="F30" s="2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</row>
    <row r="31" spans="1:28" ht="12.75">
      <c r="A31" s="2"/>
      <c r="B31" s="2"/>
      <c r="C31" s="3"/>
      <c r="D31" s="3"/>
      <c r="E31" s="3"/>
      <c r="F31" s="2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spans="1:28" ht="12.75">
      <c r="A32" s="2">
        <v>7</v>
      </c>
      <c r="B32" s="2" t="s">
        <v>46</v>
      </c>
      <c r="C32" s="3">
        <f>C22-C30</f>
        <v>-14634</v>
      </c>
      <c r="D32" s="3"/>
      <c r="E32" s="3">
        <f>E22-E30</f>
        <v>-15819</v>
      </c>
      <c r="F32" s="2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</row>
    <row r="33" spans="1:28" ht="12.75">
      <c r="A33" s="2"/>
      <c r="B33" s="2"/>
      <c r="C33" s="3"/>
      <c r="D33" s="3"/>
      <c r="E33" s="3"/>
      <c r="F33" s="2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</row>
    <row r="34" spans="1:28" ht="13.5" thickBot="1">
      <c r="A34" s="2"/>
      <c r="B34" s="2"/>
      <c r="C34" s="4">
        <f>SUM(C11:C14)+C32</f>
        <v>68963</v>
      </c>
      <c r="D34" s="3"/>
      <c r="E34" s="4">
        <f>SUM(E11:E14)+E32</f>
        <v>68563</v>
      </c>
      <c r="F34" s="2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</row>
    <row r="35" spans="1:28" ht="13.5" thickTop="1">
      <c r="A35" s="2"/>
      <c r="B35" s="2"/>
      <c r="C35" s="3"/>
      <c r="D35" s="3"/>
      <c r="E35" s="3"/>
      <c r="F35" s="2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 spans="1:28" ht="12.75">
      <c r="A36" s="2">
        <v>8</v>
      </c>
      <c r="B36" s="2" t="s">
        <v>47</v>
      </c>
      <c r="C36" s="3"/>
      <c r="D36" s="3"/>
      <c r="E36" s="3"/>
      <c r="F36" s="2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ht="12.75">
      <c r="A37" s="2"/>
      <c r="B37" s="2" t="s">
        <v>48</v>
      </c>
      <c r="C37" s="3">
        <v>35000</v>
      </c>
      <c r="D37" s="3"/>
      <c r="E37" s="3">
        <v>35000</v>
      </c>
      <c r="F37" s="2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ht="12.75">
      <c r="A38" s="2"/>
      <c r="B38" s="2" t="s">
        <v>49</v>
      </c>
      <c r="C38" s="3"/>
      <c r="D38" s="3"/>
      <c r="E38" s="3"/>
      <c r="F38" s="2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ht="12.75">
      <c r="A39" s="2"/>
      <c r="B39" s="2" t="s">
        <v>50</v>
      </c>
      <c r="C39" s="3">
        <v>8092</v>
      </c>
      <c r="D39" s="3"/>
      <c r="E39" s="3">
        <f>9450-1358</f>
        <v>8092</v>
      </c>
      <c r="F39" s="2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ht="12.75">
      <c r="A40" s="2"/>
      <c r="B40" s="2" t="s">
        <v>51</v>
      </c>
      <c r="C40" s="3">
        <v>0</v>
      </c>
      <c r="D40" s="3"/>
      <c r="E40" s="3">
        <v>0</v>
      </c>
      <c r="F40" s="2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</row>
    <row r="41" spans="1:28" ht="12.75">
      <c r="A41" s="2"/>
      <c r="B41" s="2" t="s">
        <v>52</v>
      </c>
      <c r="C41" s="3">
        <v>0</v>
      </c>
      <c r="D41" s="3"/>
      <c r="E41" s="3">
        <v>0</v>
      </c>
      <c r="F41" s="2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spans="1:28" ht="12.75">
      <c r="A42" s="2"/>
      <c r="B42" s="2" t="s">
        <v>53</v>
      </c>
      <c r="C42" s="8">
        <v>17311</v>
      </c>
      <c r="D42" s="3"/>
      <c r="E42" s="8">
        <v>16199</v>
      </c>
      <c r="F42" s="2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spans="1:28" ht="12.75">
      <c r="A43" s="2"/>
      <c r="B43" s="2" t="s">
        <v>54</v>
      </c>
      <c r="C43" s="3">
        <f>SUM(C37:C42)</f>
        <v>60403</v>
      </c>
      <c r="D43" s="3"/>
      <c r="E43" s="3">
        <f>SUM(E37:E42)</f>
        <v>59291</v>
      </c>
      <c r="F43" s="2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</row>
    <row r="44" spans="1:28" ht="12.75">
      <c r="A44" s="2"/>
      <c r="B44" s="2"/>
      <c r="C44" s="3"/>
      <c r="D44" s="3"/>
      <c r="E44" s="3"/>
      <c r="F44" s="2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</row>
    <row r="45" spans="1:28" ht="12.75">
      <c r="A45" s="2">
        <v>9</v>
      </c>
      <c r="B45" s="2" t="s">
        <v>55</v>
      </c>
      <c r="C45" s="3">
        <v>825</v>
      </c>
      <c r="D45" s="3"/>
      <c r="E45" s="3">
        <f>895</f>
        <v>895</v>
      </c>
      <c r="F45" s="2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</row>
    <row r="46" spans="1:28" ht="12.75">
      <c r="A46" s="2">
        <v>10</v>
      </c>
      <c r="B46" s="2" t="s">
        <v>56</v>
      </c>
      <c r="C46" s="3">
        <v>6193</v>
      </c>
      <c r="D46" s="3"/>
      <c r="E46" s="3">
        <f>6223+612</f>
        <v>6835</v>
      </c>
      <c r="F46" s="2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</row>
    <row r="47" spans="1:28" ht="12.75">
      <c r="A47" s="2">
        <v>11</v>
      </c>
      <c r="B47" s="2" t="s">
        <v>57</v>
      </c>
      <c r="C47" s="3">
        <v>1542</v>
      </c>
      <c r="D47" s="3"/>
      <c r="E47" s="3">
        <f>1542</f>
        <v>1542</v>
      </c>
      <c r="F47" s="2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</row>
    <row r="48" spans="1:28" ht="12.75">
      <c r="A48" s="2"/>
      <c r="B48" s="2"/>
      <c r="C48" s="3"/>
      <c r="D48" s="3"/>
      <c r="E48" s="3"/>
      <c r="F48" s="2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</row>
    <row r="49" spans="1:28" ht="13.5" thickBot="1">
      <c r="A49" s="2"/>
      <c r="B49" s="2"/>
      <c r="C49" s="4">
        <f>SUM(C43:C48)</f>
        <v>68963</v>
      </c>
      <c r="D49" s="3"/>
      <c r="E49" s="4">
        <f>SUM(E43:E48)</f>
        <v>68563</v>
      </c>
      <c r="F49" s="2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</row>
    <row r="50" spans="1:28" ht="13.5" thickTop="1">
      <c r="A50" s="2"/>
      <c r="B50" s="2"/>
      <c r="C50" s="3">
        <f>C34-C49</f>
        <v>0</v>
      </c>
      <c r="D50" s="3"/>
      <c r="E50" s="3">
        <f>E34-E49</f>
        <v>0</v>
      </c>
      <c r="F50" s="2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</row>
    <row r="51" spans="1:28" ht="12.75">
      <c r="A51" s="2">
        <v>12</v>
      </c>
      <c r="B51" s="2" t="s">
        <v>119</v>
      </c>
      <c r="C51" s="28">
        <f>ROUND((C43-C14)/C37,4)</f>
        <v>1.7056</v>
      </c>
      <c r="D51" s="3"/>
      <c r="E51" s="28">
        <f>ROUND((E43-E14)/E37,4)</f>
        <v>1.6738</v>
      </c>
      <c r="F51" s="2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</row>
    <row r="52" spans="1:28" ht="12.75">
      <c r="A52" s="2"/>
      <c r="B52" s="2"/>
      <c r="C52" s="3"/>
      <c r="D52" s="3"/>
      <c r="E52" s="3"/>
      <c r="F52" s="2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</row>
    <row r="53" spans="1:28" ht="12.75">
      <c r="A53" s="2"/>
      <c r="B53" s="2"/>
      <c r="C53" s="3"/>
      <c r="D53" s="3"/>
      <c r="E53" s="3"/>
      <c r="F53" s="2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</row>
    <row r="54" spans="1:6" ht="12.75">
      <c r="A54" s="2"/>
      <c r="B54" s="2"/>
      <c r="C54" s="3"/>
      <c r="D54" s="3"/>
      <c r="E54" s="3"/>
      <c r="F54" s="22"/>
    </row>
    <row r="55" spans="1:6" ht="12.75">
      <c r="A55" s="2"/>
      <c r="B55" s="2"/>
      <c r="C55" s="3"/>
      <c r="D55" s="3"/>
      <c r="E55" s="3"/>
      <c r="F55" s="22"/>
    </row>
    <row r="56" spans="1:6" ht="12.75">
      <c r="A56" s="2"/>
      <c r="B56" s="2"/>
      <c r="C56" s="3"/>
      <c r="D56" s="3"/>
      <c r="E56" s="3"/>
      <c r="F56" s="22"/>
    </row>
    <row r="57" spans="1:6" ht="12.75">
      <c r="A57" s="2"/>
      <c r="B57" s="2"/>
      <c r="C57" s="3"/>
      <c r="D57" s="3"/>
      <c r="E57" s="3"/>
      <c r="F57" s="22"/>
    </row>
    <row r="58" spans="1:6" ht="12.75">
      <c r="A58" s="2"/>
      <c r="B58" s="2"/>
      <c r="C58" s="3"/>
      <c r="D58" s="3"/>
      <c r="E58" s="3"/>
      <c r="F58" s="22"/>
    </row>
    <row r="59" spans="1:6" ht="12.75">
      <c r="A59" s="2"/>
      <c r="B59" s="2"/>
      <c r="C59" s="3"/>
      <c r="D59" s="3"/>
      <c r="E59" s="3"/>
      <c r="F59" s="22"/>
    </row>
    <row r="60" spans="1:6" ht="12.75">
      <c r="A60" s="2"/>
      <c r="B60" s="2"/>
      <c r="C60" s="3"/>
      <c r="D60" s="3"/>
      <c r="E60" s="3"/>
      <c r="F60" s="22"/>
    </row>
    <row r="61" spans="1:6" ht="12.75">
      <c r="A61" s="2"/>
      <c r="B61" s="2"/>
      <c r="C61" s="3"/>
      <c r="D61" s="3"/>
      <c r="E61" s="3"/>
      <c r="F61" s="22"/>
    </row>
    <row r="62" spans="1:6" ht="12.75">
      <c r="A62" s="2"/>
      <c r="B62" s="2"/>
      <c r="C62" s="3"/>
      <c r="D62" s="3"/>
      <c r="E62" s="3"/>
      <c r="F62" s="22"/>
    </row>
    <row r="63" spans="1:6" ht="12.75">
      <c r="A63" s="18"/>
      <c r="B63" s="18"/>
      <c r="C63" s="20"/>
      <c r="D63" s="20"/>
      <c r="E63" s="20"/>
      <c r="F63" s="22"/>
    </row>
    <row r="64" spans="1:6" ht="12.75">
      <c r="A64" s="18"/>
      <c r="B64" s="18"/>
      <c r="C64" s="20"/>
      <c r="D64" s="20"/>
      <c r="E64" s="20"/>
      <c r="F64" s="22"/>
    </row>
    <row r="65" spans="1:6" ht="12.75">
      <c r="A65" s="18"/>
      <c r="B65" s="18"/>
      <c r="C65" s="20"/>
      <c r="D65" s="20"/>
      <c r="E65" s="20"/>
      <c r="F65" s="22"/>
    </row>
    <row r="66" spans="1:6" ht="12.75">
      <c r="A66" s="18"/>
      <c r="B66" s="18"/>
      <c r="C66" s="20"/>
      <c r="D66" s="20"/>
      <c r="E66" s="20"/>
      <c r="F66" s="22"/>
    </row>
    <row r="67" spans="1:6" ht="12.75">
      <c r="A67" s="18"/>
      <c r="B67" s="18"/>
      <c r="C67" s="20"/>
      <c r="D67" s="20"/>
      <c r="E67" s="20"/>
      <c r="F67" s="22"/>
    </row>
    <row r="68" spans="1:6" ht="12.75">
      <c r="A68" s="18"/>
      <c r="B68" s="18"/>
      <c r="C68" s="20"/>
      <c r="D68" s="20"/>
      <c r="E68" s="20"/>
      <c r="F68" s="22"/>
    </row>
    <row r="69" spans="1:6" ht="12.75">
      <c r="A69" s="18"/>
      <c r="B69" s="18"/>
      <c r="C69" s="20"/>
      <c r="D69" s="20"/>
      <c r="E69" s="20"/>
      <c r="F69" s="22"/>
    </row>
    <row r="70" spans="1:6" ht="12.75">
      <c r="A70" s="18"/>
      <c r="B70" s="18"/>
      <c r="C70" s="20"/>
      <c r="D70" s="20"/>
      <c r="E70" s="20"/>
      <c r="F70" s="22"/>
    </row>
    <row r="71" spans="1:6" ht="12.75">
      <c r="A71" s="18"/>
      <c r="B71" s="18"/>
      <c r="C71" s="20"/>
      <c r="D71" s="20"/>
      <c r="E71" s="20"/>
      <c r="F71" s="22"/>
    </row>
    <row r="72" spans="1:6" ht="12.75">
      <c r="A72" s="18"/>
      <c r="B72" s="18"/>
      <c r="C72" s="20"/>
      <c r="D72" s="20"/>
      <c r="E72" s="20"/>
      <c r="F72" s="22"/>
    </row>
    <row r="73" spans="1:6" ht="12.75">
      <c r="A73" s="18"/>
      <c r="B73" s="18"/>
      <c r="C73" s="20"/>
      <c r="D73" s="20"/>
      <c r="E73" s="20"/>
      <c r="F73" s="22"/>
    </row>
    <row r="74" spans="1:6" ht="12.75">
      <c r="A74" s="18"/>
      <c r="B74" s="18"/>
      <c r="C74" s="20"/>
      <c r="D74" s="20"/>
      <c r="E74" s="20"/>
      <c r="F74" s="22"/>
    </row>
    <row r="75" spans="1:6" ht="12.75">
      <c r="A75" s="18"/>
      <c r="B75" s="18"/>
      <c r="C75" s="20"/>
      <c r="D75" s="20"/>
      <c r="E75" s="20"/>
      <c r="F75" s="22"/>
    </row>
    <row r="76" spans="1:6" ht="12.75">
      <c r="A76" s="18"/>
      <c r="B76" s="18"/>
      <c r="C76" s="20"/>
      <c r="D76" s="20"/>
      <c r="E76" s="20"/>
      <c r="F76" s="22"/>
    </row>
    <row r="77" spans="1:6" ht="12.75">
      <c r="A77" s="18"/>
      <c r="B77" s="18"/>
      <c r="C77" s="20"/>
      <c r="D77" s="20"/>
      <c r="E77" s="20"/>
      <c r="F77" s="22"/>
    </row>
    <row r="78" spans="1:6" ht="12.75">
      <c r="A78" s="18"/>
      <c r="B78" s="18"/>
      <c r="C78" s="20"/>
      <c r="D78" s="20"/>
      <c r="E78" s="20"/>
      <c r="F78" s="22"/>
    </row>
    <row r="79" spans="1:6" ht="12.75">
      <c r="A79" s="18"/>
      <c r="B79" s="18"/>
      <c r="C79" s="20"/>
      <c r="D79" s="20"/>
      <c r="E79" s="20"/>
      <c r="F79" s="22"/>
    </row>
    <row r="80" spans="1:6" ht="12.75">
      <c r="A80" s="18"/>
      <c r="B80" s="18"/>
      <c r="C80" s="20"/>
      <c r="D80" s="20"/>
      <c r="E80" s="20"/>
      <c r="F80" s="22"/>
    </row>
    <row r="81" spans="1:6" ht="12.75">
      <c r="A81" s="18"/>
      <c r="B81" s="18"/>
      <c r="C81" s="20"/>
      <c r="D81" s="20"/>
      <c r="E81" s="20"/>
      <c r="F81" s="22"/>
    </row>
    <row r="82" spans="1:6" ht="12.75">
      <c r="A82" s="18"/>
      <c r="B82" s="18"/>
      <c r="C82" s="20"/>
      <c r="D82" s="20"/>
      <c r="E82" s="20"/>
      <c r="F82" s="22"/>
    </row>
    <row r="83" spans="1:6" ht="12.75">
      <c r="A83" s="18"/>
      <c r="B83" s="18"/>
      <c r="C83" s="20"/>
      <c r="D83" s="20"/>
      <c r="E83" s="20"/>
      <c r="F83" s="22"/>
    </row>
    <row r="84" spans="1:6" ht="12.75">
      <c r="A84" s="2"/>
      <c r="B84" s="2"/>
      <c r="C84" s="3"/>
      <c r="D84" s="3"/>
      <c r="E84" s="3"/>
      <c r="F84" s="9"/>
    </row>
    <row r="85" spans="1:6" ht="12.75">
      <c r="A85" s="2"/>
      <c r="B85" s="2"/>
      <c r="C85" s="3"/>
      <c r="D85" s="3"/>
      <c r="E85" s="3"/>
      <c r="F85" s="9"/>
    </row>
    <row r="86" spans="1:6" ht="12.75">
      <c r="A86" s="2"/>
      <c r="B86" s="2"/>
      <c r="C86" s="3"/>
      <c r="D86" s="3"/>
      <c r="E86" s="3"/>
      <c r="F86" s="9"/>
    </row>
    <row r="87" spans="1:6" ht="12.75">
      <c r="A87" s="2"/>
      <c r="B87" s="2"/>
      <c r="C87" s="3"/>
      <c r="D87" s="3"/>
      <c r="E87" s="3"/>
      <c r="F87" s="9"/>
    </row>
    <row r="88" spans="1:5" ht="12.75">
      <c r="A88" s="2"/>
      <c r="B88" s="2"/>
      <c r="C88" s="2"/>
      <c r="D88" s="2"/>
      <c r="E88" s="2"/>
    </row>
    <row r="89" spans="1:5" ht="12.75">
      <c r="A89" s="2"/>
      <c r="B89" s="2"/>
      <c r="C89" s="2"/>
      <c r="D89" s="2"/>
      <c r="E89" s="2"/>
    </row>
    <row r="90" spans="1:5" ht="12.75">
      <c r="A90" s="2"/>
      <c r="B90" s="2"/>
      <c r="C90" s="2"/>
      <c r="D90" s="2"/>
      <c r="E90" s="2"/>
    </row>
    <row r="91" spans="1:5" ht="12.75">
      <c r="A91" s="2"/>
      <c r="B91" s="2"/>
      <c r="C91" s="2"/>
      <c r="D91" s="2"/>
      <c r="E91" s="2"/>
    </row>
    <row r="92" spans="1:5" ht="12.75">
      <c r="A92" s="2"/>
      <c r="B92" s="2"/>
      <c r="C92" s="2"/>
      <c r="D92" s="2"/>
      <c r="E92" s="2"/>
    </row>
    <row r="93" spans="1:5" ht="12.75">
      <c r="A93" s="2"/>
      <c r="B93" s="2"/>
      <c r="C93" s="2"/>
      <c r="D93" s="2"/>
      <c r="E93" s="2"/>
    </row>
    <row r="94" spans="1:5" ht="12.75">
      <c r="A94" s="2"/>
      <c r="B94" s="2"/>
      <c r="C94" s="2"/>
      <c r="D94" s="2"/>
      <c r="E94" s="2"/>
    </row>
    <row r="95" spans="1:5" ht="12.75">
      <c r="A95" s="2"/>
      <c r="B95" s="2"/>
      <c r="C95" s="2"/>
      <c r="D95" s="2"/>
      <c r="E95" s="2"/>
    </row>
  </sheetData>
  <printOptions/>
  <pageMargins left="0.73" right="0.51" top="0.75" bottom="1" header="0.58" footer="0.5"/>
  <pageSetup horizontalDpi="360" verticalDpi="360" orientation="portrait" paperSize="9" r:id="rId1"/>
  <headerFooter alignWithMargins="0">
    <oddHeader>&amp;L&amp;"Times New Roman,Bold"&amp;11HPI RESOURCES BERHAD (376950-K)
CONSOLIDATED BALANCE SHEET</oddHeader>
    <oddFooter>&amp;C&amp;"Times New Roman,Regular"HRB Page &amp;P+2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4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3" width="12.7109375" style="0" customWidth="1"/>
    <col min="4" max="4" width="18.28125" style="0" customWidth="1"/>
    <col min="5" max="7" width="11.7109375" style="0" customWidth="1"/>
    <col min="8" max="8" width="7.57421875" style="0" customWidth="1"/>
    <col min="9" max="10" width="12.7109375" style="0" customWidth="1"/>
  </cols>
  <sheetData>
    <row r="1" spans="1:9" ht="12.75">
      <c r="A1" s="1" t="s">
        <v>95</v>
      </c>
      <c r="B1" s="2"/>
      <c r="C1" s="2"/>
      <c r="D1" s="2"/>
      <c r="E1" s="2"/>
      <c r="F1" s="2"/>
      <c r="G1" s="2"/>
      <c r="H1" s="2"/>
      <c r="I1" s="2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ht="12.75">
      <c r="A3" s="17" t="s">
        <v>6</v>
      </c>
      <c r="B3" s="13" t="s">
        <v>96</v>
      </c>
      <c r="C3" s="2"/>
      <c r="D3" s="2"/>
      <c r="E3" s="2"/>
      <c r="F3" s="2"/>
      <c r="G3" s="2"/>
      <c r="H3" s="2"/>
      <c r="I3" s="2"/>
    </row>
    <row r="4" spans="1:9" ht="12.75">
      <c r="A4" s="2"/>
      <c r="B4" s="2" t="s">
        <v>97</v>
      </c>
      <c r="C4" s="2"/>
      <c r="D4" s="2"/>
      <c r="E4" s="2"/>
      <c r="F4" s="2"/>
      <c r="G4" s="2"/>
      <c r="H4" s="2"/>
      <c r="I4" s="2"/>
    </row>
    <row r="5" spans="1:9" ht="12.75">
      <c r="A5" s="2"/>
      <c r="B5" s="2" t="s">
        <v>98</v>
      </c>
      <c r="C5" s="2"/>
      <c r="D5" s="2"/>
      <c r="E5" s="2"/>
      <c r="F5" s="2"/>
      <c r="G5" s="2"/>
      <c r="H5" s="2"/>
      <c r="I5" s="2"/>
    </row>
    <row r="6" spans="1:9" ht="12.75">
      <c r="A6" s="2"/>
      <c r="B6" s="11"/>
      <c r="C6" s="2"/>
      <c r="D6" s="2"/>
      <c r="E6" s="2"/>
      <c r="F6" s="2"/>
      <c r="G6" s="2"/>
      <c r="H6" s="2"/>
      <c r="I6" s="2"/>
    </row>
    <row r="7" spans="1:9" ht="12.75">
      <c r="A7" s="17" t="s">
        <v>7</v>
      </c>
      <c r="B7" s="13" t="s">
        <v>99</v>
      </c>
      <c r="C7" s="2"/>
      <c r="D7" s="2"/>
      <c r="E7" s="2"/>
      <c r="F7" s="2"/>
      <c r="G7" s="2"/>
      <c r="H7" s="2"/>
      <c r="I7" s="2"/>
    </row>
    <row r="8" spans="1:9" ht="12.75">
      <c r="A8" s="17"/>
      <c r="B8" s="2" t="s">
        <v>58</v>
      </c>
      <c r="C8" s="2"/>
      <c r="D8" s="2"/>
      <c r="E8" s="2"/>
      <c r="F8" s="2"/>
      <c r="G8" s="2"/>
      <c r="H8" s="2"/>
      <c r="I8" s="2"/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0" spans="1:9" ht="12.75">
      <c r="A10" s="17" t="s">
        <v>8</v>
      </c>
      <c r="B10" s="13" t="s">
        <v>100</v>
      </c>
      <c r="C10" s="2"/>
      <c r="D10" s="2"/>
      <c r="E10" s="2"/>
      <c r="F10" s="2"/>
      <c r="G10" s="2"/>
      <c r="H10" s="2"/>
      <c r="I10" s="2"/>
    </row>
    <row r="11" spans="1:9" ht="12.75">
      <c r="A11" s="17"/>
      <c r="B11" s="2" t="s">
        <v>59</v>
      </c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17" t="s">
        <v>9</v>
      </c>
      <c r="B13" s="13" t="s">
        <v>2</v>
      </c>
      <c r="C13" s="2"/>
      <c r="D13" s="2"/>
      <c r="E13" s="25"/>
      <c r="F13" s="2"/>
      <c r="G13" s="2"/>
      <c r="H13" s="2"/>
      <c r="I13" s="2"/>
    </row>
    <row r="14" spans="1:9" ht="12.75">
      <c r="A14" s="2"/>
      <c r="B14" s="2" t="s">
        <v>60</v>
      </c>
      <c r="C14" s="2"/>
      <c r="D14" s="2"/>
      <c r="E14" s="25" t="s">
        <v>5</v>
      </c>
      <c r="F14" s="2"/>
      <c r="G14" s="10"/>
      <c r="H14" s="2"/>
      <c r="I14" s="2"/>
    </row>
    <row r="15" spans="1:9" ht="12.75">
      <c r="A15" s="2"/>
      <c r="B15" s="2"/>
      <c r="C15" s="2"/>
      <c r="D15" s="2"/>
      <c r="E15" s="2"/>
      <c r="F15" s="3"/>
      <c r="G15" s="5"/>
      <c r="H15" s="2"/>
      <c r="I15" s="2"/>
    </row>
    <row r="16" spans="1:9" ht="12.75">
      <c r="A16" s="2"/>
      <c r="B16" s="2" t="s">
        <v>61</v>
      </c>
      <c r="C16" s="2"/>
      <c r="D16" s="2"/>
      <c r="E16" s="3">
        <v>145</v>
      </c>
      <c r="F16" s="3"/>
      <c r="G16" s="5"/>
      <c r="H16" s="2"/>
      <c r="I16" s="2"/>
    </row>
    <row r="17" spans="1:9" ht="12.75">
      <c r="A17" s="2"/>
      <c r="B17" s="2" t="s">
        <v>62</v>
      </c>
      <c r="C17" s="2"/>
      <c r="D17" s="2"/>
      <c r="E17" s="3">
        <v>0</v>
      </c>
      <c r="F17" s="3"/>
      <c r="G17" s="5"/>
      <c r="H17" s="2"/>
      <c r="I17" s="2"/>
    </row>
    <row r="18" spans="1:9" ht="12.75">
      <c r="A18" s="2"/>
      <c r="B18" s="2" t="s">
        <v>63</v>
      </c>
      <c r="C18" s="2"/>
      <c r="D18" s="2"/>
      <c r="E18" s="3">
        <v>2</v>
      </c>
      <c r="F18" s="3"/>
      <c r="G18" s="5"/>
      <c r="H18" s="2"/>
      <c r="I18" s="2"/>
    </row>
    <row r="19" spans="1:9" ht="12.75">
      <c r="A19" s="2"/>
      <c r="B19" s="2" t="s">
        <v>64</v>
      </c>
      <c r="C19" s="2"/>
      <c r="D19" s="2"/>
      <c r="E19" s="3">
        <v>0</v>
      </c>
      <c r="F19" s="3"/>
      <c r="G19" s="5"/>
      <c r="H19" s="2"/>
      <c r="I19" s="2"/>
    </row>
    <row r="20" spans="1:9" ht="12.75">
      <c r="A20" s="2"/>
      <c r="B20" s="2"/>
      <c r="C20" s="2"/>
      <c r="D20" s="2"/>
      <c r="E20" s="3"/>
      <c r="F20" s="3"/>
      <c r="G20" s="5"/>
      <c r="H20" s="2"/>
      <c r="I20" s="2"/>
    </row>
    <row r="21" spans="1:9" ht="13.5" thickBot="1">
      <c r="A21" s="2"/>
      <c r="B21" s="2"/>
      <c r="C21" s="2"/>
      <c r="D21" s="2"/>
      <c r="E21" s="4">
        <f>SUM(E16:E20)</f>
        <v>147</v>
      </c>
      <c r="F21" s="3"/>
      <c r="G21" s="5"/>
      <c r="H21" s="2"/>
      <c r="I21" s="2"/>
    </row>
    <row r="22" spans="1:9" ht="13.5" thickTop="1">
      <c r="A22" s="2"/>
      <c r="B22" s="2" t="s">
        <v>131</v>
      </c>
      <c r="C22" s="2"/>
      <c r="D22" s="2"/>
      <c r="E22" s="5"/>
      <c r="F22" s="3"/>
      <c r="G22" s="5"/>
      <c r="H22" s="2"/>
      <c r="I22" s="2"/>
    </row>
    <row r="23" spans="1:9" ht="12.75">
      <c r="A23" s="2"/>
      <c r="B23" s="2" t="s">
        <v>132</v>
      </c>
      <c r="C23" s="2"/>
      <c r="D23" s="2"/>
      <c r="E23" s="5"/>
      <c r="F23" s="3"/>
      <c r="G23" s="5"/>
      <c r="H23" s="2"/>
      <c r="I23" s="2"/>
    </row>
    <row r="24" spans="1:9" ht="12.75">
      <c r="A24" s="2"/>
      <c r="B24" s="2"/>
      <c r="C24" s="2"/>
      <c r="D24" s="2"/>
      <c r="E24" s="3"/>
      <c r="F24" s="3"/>
      <c r="G24" s="5"/>
      <c r="H24" s="2"/>
      <c r="I24" s="2"/>
    </row>
    <row r="25" spans="1:9" ht="12.75">
      <c r="A25" s="17" t="s">
        <v>10</v>
      </c>
      <c r="B25" s="13" t="s">
        <v>101</v>
      </c>
      <c r="C25" s="2"/>
      <c r="D25" s="2"/>
      <c r="E25" s="3"/>
      <c r="F25" s="3"/>
      <c r="G25" s="3"/>
      <c r="H25" s="2"/>
      <c r="I25" s="2"/>
    </row>
    <row r="26" spans="1:9" ht="12.75">
      <c r="A26" s="17"/>
      <c r="B26" s="2" t="s">
        <v>65</v>
      </c>
      <c r="C26" s="2"/>
      <c r="D26" s="2"/>
      <c r="E26" s="3"/>
      <c r="F26" s="3"/>
      <c r="G26" s="3"/>
      <c r="H26" s="2"/>
      <c r="I26" s="2"/>
    </row>
    <row r="27" spans="1:9" ht="12.75">
      <c r="A27" s="2"/>
      <c r="B27" s="2"/>
      <c r="C27" s="2"/>
      <c r="D27" s="2"/>
      <c r="E27" s="3"/>
      <c r="F27" s="3"/>
      <c r="G27" s="3"/>
      <c r="H27" s="2"/>
      <c r="I27" s="2"/>
    </row>
    <row r="28" spans="1:9" ht="12.75">
      <c r="A28" s="17" t="s">
        <v>11</v>
      </c>
      <c r="B28" s="13" t="s">
        <v>102</v>
      </c>
      <c r="C28" s="2"/>
      <c r="D28" s="2"/>
      <c r="E28" s="3"/>
      <c r="F28" s="3"/>
      <c r="G28" s="3"/>
      <c r="H28" s="2"/>
      <c r="I28" s="2"/>
    </row>
    <row r="29" spans="1:9" ht="12.75">
      <c r="A29" s="17"/>
      <c r="B29" s="2" t="s">
        <v>92</v>
      </c>
      <c r="C29" s="2"/>
      <c r="D29" s="2"/>
      <c r="E29" s="3"/>
      <c r="F29" s="3"/>
      <c r="G29" s="3"/>
      <c r="H29" s="2"/>
      <c r="I29" s="2"/>
    </row>
    <row r="30" spans="1:9" ht="12.75">
      <c r="A30" s="2"/>
      <c r="B30" s="2"/>
      <c r="C30" s="2"/>
      <c r="D30" s="2"/>
      <c r="E30" s="3"/>
      <c r="F30" s="3"/>
      <c r="G30" s="3"/>
      <c r="H30" s="2"/>
      <c r="I30" s="2"/>
    </row>
    <row r="31" spans="1:9" ht="12.75">
      <c r="A31" s="17" t="s">
        <v>12</v>
      </c>
      <c r="B31" s="13" t="s">
        <v>103</v>
      </c>
      <c r="C31" s="2"/>
      <c r="D31" s="2"/>
      <c r="E31" s="3"/>
      <c r="F31" s="3"/>
      <c r="G31" s="3"/>
      <c r="H31" s="2"/>
      <c r="I31" s="2"/>
    </row>
    <row r="32" spans="1:9" ht="12.75">
      <c r="A32" s="17"/>
      <c r="B32" s="2" t="s">
        <v>104</v>
      </c>
      <c r="C32" s="2"/>
      <c r="D32" s="2"/>
      <c r="E32" s="3"/>
      <c r="F32" s="3"/>
      <c r="G32" s="3"/>
      <c r="H32" s="2"/>
      <c r="I32" s="2"/>
    </row>
    <row r="33" spans="1:9" ht="12.75">
      <c r="A33" s="17"/>
      <c r="B33" s="2" t="s">
        <v>105</v>
      </c>
      <c r="C33" s="2"/>
      <c r="D33" s="2"/>
      <c r="E33" s="3"/>
      <c r="F33" s="3"/>
      <c r="G33" s="3"/>
      <c r="H33" s="2"/>
      <c r="I33" s="2"/>
    </row>
    <row r="34" spans="1:9" ht="12.75">
      <c r="A34" s="2"/>
      <c r="B34" s="2"/>
      <c r="C34" s="2"/>
      <c r="D34" s="2"/>
      <c r="E34" s="3"/>
      <c r="F34" s="3"/>
      <c r="G34" s="3"/>
      <c r="H34" s="2"/>
      <c r="I34" s="2"/>
    </row>
    <row r="35" spans="1:9" ht="12.75">
      <c r="A35" s="17" t="s">
        <v>13</v>
      </c>
      <c r="B35" s="13" t="s">
        <v>106</v>
      </c>
      <c r="C35" s="2"/>
      <c r="D35" s="2"/>
      <c r="E35" s="3"/>
      <c r="F35" s="3"/>
      <c r="G35" s="3"/>
      <c r="H35" s="2"/>
      <c r="I35" s="2"/>
    </row>
    <row r="36" spans="1:9" ht="12.75">
      <c r="A36" s="2"/>
      <c r="B36" s="2" t="s">
        <v>66</v>
      </c>
      <c r="C36" s="2"/>
      <c r="D36" s="2"/>
      <c r="E36" s="3"/>
      <c r="F36" s="3"/>
      <c r="G36" s="3"/>
      <c r="H36" s="2"/>
      <c r="I36" s="2"/>
    </row>
    <row r="37" spans="1:9" ht="12.75">
      <c r="A37" s="2"/>
      <c r="B37" s="2" t="s">
        <v>67</v>
      </c>
      <c r="C37" s="2"/>
      <c r="D37" s="2"/>
      <c r="E37" s="3"/>
      <c r="F37" s="3"/>
      <c r="G37" s="3"/>
      <c r="H37" s="2"/>
      <c r="I37" s="2"/>
    </row>
    <row r="38" spans="1:9" ht="12.75">
      <c r="A38" s="2"/>
      <c r="B38" s="2" t="s">
        <v>68</v>
      </c>
      <c r="C38" s="2"/>
      <c r="D38" s="2"/>
      <c r="E38" s="3"/>
      <c r="F38" s="3"/>
      <c r="G38" s="3"/>
      <c r="H38" s="2"/>
      <c r="I38" s="2"/>
    </row>
    <row r="39" spans="1:9" ht="12.75">
      <c r="A39" s="2"/>
      <c r="B39" s="2"/>
      <c r="C39" s="2"/>
      <c r="D39" s="2"/>
      <c r="E39" s="3"/>
      <c r="F39" s="3"/>
      <c r="G39" s="3"/>
      <c r="H39" s="2"/>
      <c r="I39" s="2"/>
    </row>
    <row r="40" spans="1:9" ht="12.75">
      <c r="A40" s="17" t="s">
        <v>14</v>
      </c>
      <c r="B40" s="13" t="s">
        <v>69</v>
      </c>
      <c r="C40" s="2"/>
      <c r="D40" s="2"/>
      <c r="E40" s="3"/>
      <c r="F40" s="3"/>
      <c r="G40" s="3"/>
      <c r="H40" s="2"/>
      <c r="I40" s="2"/>
    </row>
    <row r="41" spans="1:9" ht="12.75">
      <c r="A41" s="17"/>
      <c r="B41" s="2" t="s">
        <v>90</v>
      </c>
      <c r="C41" s="2"/>
      <c r="D41" s="2"/>
      <c r="E41" s="3"/>
      <c r="F41" s="3"/>
      <c r="G41" s="3"/>
      <c r="H41" s="2"/>
      <c r="I41" s="2"/>
    </row>
    <row r="42" spans="1:9" ht="12.75">
      <c r="A42" s="17"/>
      <c r="B42" s="2" t="s">
        <v>130</v>
      </c>
      <c r="C42" s="2"/>
      <c r="D42" s="2"/>
      <c r="E42" s="3"/>
      <c r="F42" s="3"/>
      <c r="G42" s="3"/>
      <c r="H42" s="2"/>
      <c r="I42" s="2"/>
    </row>
    <row r="43" spans="1:9" ht="12.75">
      <c r="A43" s="17"/>
      <c r="B43" s="2" t="s">
        <v>133</v>
      </c>
      <c r="C43" s="2"/>
      <c r="D43" s="2"/>
      <c r="E43" s="3"/>
      <c r="F43" s="3"/>
      <c r="G43" s="3"/>
      <c r="H43" s="2"/>
      <c r="I43" s="2"/>
    </row>
    <row r="44" spans="1:9" ht="12.75">
      <c r="A44" s="17"/>
      <c r="B44" s="2" t="s">
        <v>134</v>
      </c>
      <c r="C44" s="2"/>
      <c r="D44" s="2"/>
      <c r="E44" s="3"/>
      <c r="F44" s="3"/>
      <c r="G44" s="3"/>
      <c r="H44" s="2"/>
      <c r="I44" s="2"/>
    </row>
    <row r="45" spans="1:9" ht="12.75">
      <c r="A45" s="2"/>
      <c r="B45" s="2"/>
      <c r="C45" s="2"/>
      <c r="D45" s="2"/>
      <c r="E45" s="3"/>
      <c r="F45" s="3"/>
      <c r="G45" s="3"/>
      <c r="H45" s="2"/>
      <c r="I45" s="2"/>
    </row>
    <row r="46" spans="1:9" ht="12.75">
      <c r="A46" s="17" t="s">
        <v>15</v>
      </c>
      <c r="B46" s="13" t="s">
        <v>107</v>
      </c>
      <c r="C46" s="2"/>
      <c r="D46" s="2"/>
      <c r="E46" s="3"/>
      <c r="F46" s="3"/>
      <c r="G46" s="3"/>
      <c r="H46" s="2"/>
      <c r="I46" s="2"/>
    </row>
    <row r="47" spans="1:9" ht="12.75">
      <c r="A47" s="17"/>
      <c r="B47" s="2" t="s">
        <v>109</v>
      </c>
      <c r="C47" s="2"/>
      <c r="D47" s="2"/>
      <c r="E47" s="3"/>
      <c r="F47" s="3"/>
      <c r="G47" s="3"/>
      <c r="H47" s="2"/>
      <c r="I47" s="2"/>
    </row>
    <row r="48" spans="1:9" ht="12.75">
      <c r="A48" s="17"/>
      <c r="B48" s="2" t="s">
        <v>108</v>
      </c>
      <c r="C48" s="2"/>
      <c r="D48" s="2"/>
      <c r="E48" s="3"/>
      <c r="F48" s="3"/>
      <c r="G48" s="3"/>
      <c r="H48" s="2"/>
      <c r="I48" s="2"/>
    </row>
    <row r="49" spans="1:9" ht="12.75">
      <c r="A49" s="2"/>
      <c r="B49" s="2"/>
      <c r="C49" s="2"/>
      <c r="D49" s="2"/>
      <c r="E49" s="3"/>
      <c r="F49" s="3"/>
      <c r="G49" s="3"/>
      <c r="H49" s="2"/>
      <c r="I49" s="2"/>
    </row>
    <row r="50" spans="1:9" ht="12.75">
      <c r="A50" s="17" t="s">
        <v>16</v>
      </c>
      <c r="B50" s="2" t="s">
        <v>70</v>
      </c>
      <c r="C50" s="2"/>
      <c r="D50" s="2"/>
      <c r="E50" s="3"/>
      <c r="F50" s="3"/>
      <c r="G50" s="3"/>
      <c r="H50" s="2"/>
      <c r="I50" s="2"/>
    </row>
    <row r="51" spans="1:9" ht="12.75">
      <c r="A51" s="2"/>
      <c r="B51" s="2" t="s">
        <v>71</v>
      </c>
      <c r="C51" s="2"/>
      <c r="D51" s="2"/>
      <c r="E51" s="3"/>
      <c r="F51" s="3"/>
      <c r="G51" s="3"/>
      <c r="H51" s="2"/>
      <c r="I51" s="2"/>
    </row>
    <row r="52" spans="1:9" ht="12.75">
      <c r="A52" s="2"/>
      <c r="B52" s="2" t="s">
        <v>72</v>
      </c>
      <c r="C52" s="2"/>
      <c r="D52" s="2"/>
      <c r="E52" s="3"/>
      <c r="F52" s="3"/>
      <c r="G52" s="3"/>
      <c r="H52" s="2"/>
      <c r="I52" s="2"/>
    </row>
    <row r="53" spans="1:9" ht="12.75">
      <c r="A53" s="2"/>
      <c r="B53" s="2"/>
      <c r="C53" s="2"/>
      <c r="D53" s="2"/>
      <c r="E53" s="3"/>
      <c r="F53" s="3"/>
      <c r="G53" s="3"/>
      <c r="H53" s="2"/>
      <c r="I53" s="2"/>
    </row>
    <row r="54" spans="1:9" ht="12.75">
      <c r="A54" s="17" t="s">
        <v>17</v>
      </c>
      <c r="B54" s="13" t="s">
        <v>110</v>
      </c>
      <c r="C54" s="2"/>
      <c r="D54" s="2"/>
      <c r="E54" s="3"/>
      <c r="F54" s="3"/>
      <c r="G54" s="3"/>
      <c r="H54" s="2"/>
      <c r="I54" s="2"/>
    </row>
    <row r="55" spans="1:9" ht="12.75">
      <c r="A55" s="17"/>
      <c r="B55" s="11" t="s">
        <v>118</v>
      </c>
      <c r="C55" s="2"/>
      <c r="D55" s="2"/>
      <c r="E55" s="3"/>
      <c r="F55" s="3"/>
      <c r="G55" s="3"/>
      <c r="H55" s="2"/>
      <c r="I55" s="2"/>
    </row>
    <row r="56" spans="1:9" ht="12.75">
      <c r="A56" s="17"/>
      <c r="B56" s="2"/>
      <c r="C56" s="2"/>
      <c r="D56" s="2"/>
      <c r="E56" s="6" t="s">
        <v>115</v>
      </c>
      <c r="F56" s="6" t="s">
        <v>116</v>
      </c>
      <c r="G56" s="7" t="s">
        <v>4</v>
      </c>
      <c r="H56" s="2"/>
      <c r="I56" s="2"/>
    </row>
    <row r="57" spans="1:9" ht="12.75">
      <c r="A57" s="17"/>
      <c r="B57" s="2"/>
      <c r="C57" s="2"/>
      <c r="D57" s="2"/>
      <c r="E57" s="26" t="s">
        <v>5</v>
      </c>
      <c r="F57" s="26" t="s">
        <v>5</v>
      </c>
      <c r="G57" s="26" t="s">
        <v>5</v>
      </c>
      <c r="H57" s="2"/>
      <c r="I57" s="2"/>
    </row>
    <row r="58" spans="1:9" ht="12.75">
      <c r="A58" s="2"/>
      <c r="B58" s="24" t="s">
        <v>128</v>
      </c>
      <c r="C58" s="2"/>
      <c r="D58" s="2"/>
      <c r="E58" s="6"/>
      <c r="F58" s="6"/>
      <c r="G58" s="7"/>
      <c r="H58" s="2"/>
      <c r="I58" s="2"/>
    </row>
    <row r="59" spans="1:9" ht="12.75">
      <c r="A59" s="2"/>
      <c r="B59" s="2" t="s">
        <v>73</v>
      </c>
      <c r="C59" s="2"/>
      <c r="D59" s="2"/>
      <c r="E59" s="3">
        <v>855</v>
      </c>
      <c r="F59" s="3">
        <v>977</v>
      </c>
      <c r="G59" s="15">
        <f>E59+F59</f>
        <v>1832</v>
      </c>
      <c r="H59" s="2"/>
      <c r="I59" s="2"/>
    </row>
    <row r="60" spans="1:9" ht="12.75">
      <c r="A60" s="2"/>
      <c r="B60" s="2" t="s">
        <v>74</v>
      </c>
      <c r="C60" s="2"/>
      <c r="D60" s="2"/>
      <c r="E60" s="3">
        <v>3812</v>
      </c>
      <c r="F60" s="3">
        <v>54696</v>
      </c>
      <c r="G60" s="15">
        <f>E60+F60</f>
        <v>58508</v>
      </c>
      <c r="H60" s="2"/>
      <c r="I60" s="2"/>
    </row>
    <row r="61" spans="1:9" ht="12.75">
      <c r="A61" s="2"/>
      <c r="B61" s="2" t="s">
        <v>0</v>
      </c>
      <c r="C61" s="2"/>
      <c r="D61" s="2"/>
      <c r="E61" s="3">
        <v>1192</v>
      </c>
      <c r="F61" s="3">
        <v>1165</v>
      </c>
      <c r="G61" s="15">
        <f>E61+F61</f>
        <v>2357</v>
      </c>
      <c r="H61" s="2"/>
      <c r="I61" s="2"/>
    </row>
    <row r="62" spans="1:9" ht="12.75">
      <c r="A62" s="2"/>
      <c r="B62" s="2" t="s">
        <v>1</v>
      </c>
      <c r="C62" s="2"/>
      <c r="D62" s="2"/>
      <c r="E62" s="3">
        <v>676</v>
      </c>
      <c r="F62" s="3">
        <v>0</v>
      </c>
      <c r="G62" s="15">
        <f>E62+F62</f>
        <v>676</v>
      </c>
      <c r="H62" s="2"/>
      <c r="I62" s="2"/>
    </row>
    <row r="63" spans="1:9" ht="13.5" thickBot="1">
      <c r="A63" s="2"/>
      <c r="B63" s="2"/>
      <c r="C63" s="2"/>
      <c r="D63" s="2"/>
      <c r="E63" s="4">
        <f>SUM(E59:E62)</f>
        <v>6535</v>
      </c>
      <c r="F63" s="4">
        <f>SUM(F59:F62)</f>
        <v>56838</v>
      </c>
      <c r="G63" s="4">
        <f>SUM(G59:G62)</f>
        <v>63373</v>
      </c>
      <c r="H63" s="2"/>
      <c r="I63" s="2"/>
    </row>
    <row r="64" spans="1:9" ht="13.5" thickTop="1">
      <c r="A64" s="2"/>
      <c r="B64" s="24" t="s">
        <v>127</v>
      </c>
      <c r="C64" s="2"/>
      <c r="D64" s="2"/>
      <c r="E64" s="26"/>
      <c r="F64" s="3"/>
      <c r="G64" s="2"/>
      <c r="H64" s="2"/>
      <c r="I64" s="2"/>
    </row>
    <row r="65" spans="1:9" ht="12.75">
      <c r="A65" s="2"/>
      <c r="B65" s="2" t="s">
        <v>117</v>
      </c>
      <c r="C65" s="2"/>
      <c r="D65" s="2"/>
      <c r="E65" s="3">
        <v>4960</v>
      </c>
      <c r="F65" s="3">
        <v>2978</v>
      </c>
      <c r="G65" s="15">
        <f>E65+F65</f>
        <v>7938</v>
      </c>
      <c r="H65" s="2"/>
      <c r="I65" s="2"/>
    </row>
    <row r="66" spans="1:9" ht="12.75">
      <c r="A66" s="2"/>
      <c r="B66" s="2" t="s">
        <v>1</v>
      </c>
      <c r="C66" s="2"/>
      <c r="D66" s="2"/>
      <c r="E66" s="8">
        <v>1288</v>
      </c>
      <c r="F66" s="8">
        <v>0</v>
      </c>
      <c r="G66" s="27">
        <f>E66+F66</f>
        <v>1288</v>
      </c>
      <c r="H66" s="2"/>
      <c r="I66" s="2"/>
    </row>
    <row r="67" spans="1:9" ht="12.75">
      <c r="A67" s="2"/>
      <c r="B67" s="2"/>
      <c r="C67" s="2"/>
      <c r="D67" s="2"/>
      <c r="E67" s="5">
        <f>SUM(E65:E66)</f>
        <v>6248</v>
      </c>
      <c r="F67" s="5">
        <f>SUM(F65:F66)</f>
        <v>2978</v>
      </c>
      <c r="G67" s="5">
        <f>SUM(G65:G66)</f>
        <v>9226</v>
      </c>
      <c r="H67" s="2"/>
      <c r="I67" s="2"/>
    </row>
    <row r="68" spans="1:9" ht="12.75">
      <c r="A68" s="2"/>
      <c r="B68" s="2" t="s">
        <v>75</v>
      </c>
      <c r="C68" s="2"/>
      <c r="D68" s="2"/>
      <c r="E68" s="3"/>
      <c r="F68" s="3"/>
      <c r="G68" s="2"/>
      <c r="H68" s="2"/>
      <c r="I68" s="2"/>
    </row>
    <row r="69" spans="1:9" ht="12.75">
      <c r="A69" s="2"/>
      <c r="B69" s="2" t="s">
        <v>91</v>
      </c>
      <c r="C69" s="2"/>
      <c r="D69" s="2"/>
      <c r="E69" s="3">
        <f>-1868</f>
        <v>-1868</v>
      </c>
      <c r="F69" s="3">
        <f>-1165</f>
        <v>-1165</v>
      </c>
      <c r="G69" s="27">
        <f>E69+F69</f>
        <v>-3033</v>
      </c>
      <c r="H69" s="2"/>
      <c r="I69" s="2"/>
    </row>
    <row r="70" spans="1:9" ht="13.5" thickBot="1">
      <c r="A70" s="2"/>
      <c r="B70" s="2"/>
      <c r="C70" s="2"/>
      <c r="D70" s="2"/>
      <c r="E70" s="4">
        <f>E67+E69</f>
        <v>4380</v>
      </c>
      <c r="F70" s="4">
        <f>F67+F69</f>
        <v>1813</v>
      </c>
      <c r="G70" s="4">
        <f>G67+G69</f>
        <v>6193</v>
      </c>
      <c r="H70" s="2"/>
      <c r="I70" s="2"/>
    </row>
    <row r="71" spans="1:9" ht="13.5" thickTop="1">
      <c r="A71" s="2"/>
      <c r="B71" s="2"/>
      <c r="C71" s="2"/>
      <c r="D71" s="2"/>
      <c r="E71" s="3"/>
      <c r="F71" s="3"/>
      <c r="G71" s="2"/>
      <c r="H71" s="2"/>
      <c r="I71" s="2"/>
    </row>
    <row r="72" spans="1:9" ht="12.75">
      <c r="A72" s="17" t="s">
        <v>18</v>
      </c>
      <c r="B72" s="13" t="s">
        <v>111</v>
      </c>
      <c r="C72" s="2"/>
      <c r="D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5" t="s">
        <v>5</v>
      </c>
      <c r="F73" s="2"/>
      <c r="G73" s="2"/>
      <c r="H73" s="2"/>
      <c r="I73" s="2"/>
    </row>
    <row r="74" spans="1:9" ht="12.75">
      <c r="A74" s="2"/>
      <c r="B74" s="2" t="s">
        <v>76</v>
      </c>
      <c r="C74" s="2"/>
      <c r="D74" s="2"/>
      <c r="E74" s="3">
        <v>73738</v>
      </c>
      <c r="F74" s="2"/>
      <c r="G74" s="2"/>
      <c r="H74" s="2"/>
      <c r="I74" s="2"/>
    </row>
    <row r="75" spans="1:9" ht="12.75">
      <c r="A75" s="2"/>
      <c r="B75" s="2" t="s">
        <v>77</v>
      </c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17" t="s">
        <v>19</v>
      </c>
      <c r="B77" s="13" t="s">
        <v>112</v>
      </c>
      <c r="C77" s="2"/>
      <c r="D77" s="2"/>
      <c r="E77" s="2"/>
      <c r="F77" s="2"/>
      <c r="G77" s="2"/>
      <c r="H77" s="2"/>
      <c r="I77" s="2"/>
    </row>
    <row r="78" spans="1:9" ht="12.75">
      <c r="A78" s="17"/>
      <c r="B78" s="2" t="s">
        <v>78</v>
      </c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17" t="s">
        <v>20</v>
      </c>
      <c r="B80" s="13" t="s">
        <v>113</v>
      </c>
      <c r="C80" s="2"/>
      <c r="D80" s="2"/>
      <c r="E80" s="2"/>
      <c r="F80" s="2"/>
      <c r="G80" s="2"/>
      <c r="H80" s="2"/>
      <c r="I80" s="2"/>
    </row>
    <row r="81" spans="1:9" ht="12.75">
      <c r="A81" s="17"/>
      <c r="B81" s="2" t="s">
        <v>79</v>
      </c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17" t="s">
        <v>80</v>
      </c>
      <c r="B83" s="13" t="s">
        <v>114</v>
      </c>
      <c r="C83" s="2"/>
      <c r="D83" s="2"/>
      <c r="E83" s="2"/>
      <c r="F83" s="2"/>
      <c r="G83" s="2"/>
      <c r="H83" s="2"/>
      <c r="I83" s="2"/>
    </row>
    <row r="84" spans="1:9" ht="12.75">
      <c r="A84" s="2"/>
      <c r="B84" s="2" t="s">
        <v>81</v>
      </c>
      <c r="C84" s="2"/>
      <c r="D84" s="2"/>
      <c r="E84" s="2"/>
      <c r="F84" s="2"/>
      <c r="G84" s="2"/>
      <c r="H84" s="2"/>
      <c r="I84" s="2"/>
    </row>
    <row r="85" spans="1:9" ht="12.75">
      <c r="A85" s="2"/>
      <c r="B85" s="2" t="s">
        <v>82</v>
      </c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17" t="s">
        <v>83</v>
      </c>
      <c r="B87" s="2" t="s">
        <v>93</v>
      </c>
      <c r="C87" s="2"/>
      <c r="D87" s="2"/>
      <c r="E87" s="2"/>
      <c r="F87" s="2"/>
      <c r="G87" s="2"/>
      <c r="H87" s="2"/>
      <c r="I87" s="2"/>
    </row>
    <row r="88" spans="1:9" ht="12.75">
      <c r="A88" s="17"/>
      <c r="B88" s="2" t="s">
        <v>94</v>
      </c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17" t="s">
        <v>84</v>
      </c>
      <c r="B90" s="13" t="s">
        <v>85</v>
      </c>
      <c r="C90" s="2"/>
      <c r="D90" s="2"/>
      <c r="E90" s="2"/>
      <c r="F90" s="2"/>
      <c r="G90" s="2"/>
      <c r="H90" s="2"/>
      <c r="I90" s="2"/>
    </row>
    <row r="91" spans="1:9" ht="12.75">
      <c r="A91" s="2"/>
      <c r="B91" s="2" t="s">
        <v>122</v>
      </c>
      <c r="C91" s="2"/>
      <c r="D91" s="2"/>
      <c r="E91" s="2"/>
      <c r="F91" s="2"/>
      <c r="G91" s="2"/>
      <c r="H91" s="2"/>
      <c r="I91" s="2"/>
    </row>
    <row r="92" spans="1:9" ht="12.75">
      <c r="A92" s="2"/>
      <c r="B92" s="2" t="s">
        <v>129</v>
      </c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17" t="s">
        <v>86</v>
      </c>
      <c r="B94" s="13" t="s">
        <v>23</v>
      </c>
      <c r="C94" s="2"/>
      <c r="D94" s="2"/>
      <c r="E94" s="2"/>
      <c r="F94" s="2"/>
      <c r="G94" s="2"/>
      <c r="H94" s="2"/>
      <c r="I94" s="2"/>
    </row>
    <row r="95" spans="1:9" ht="12.75">
      <c r="A95" s="2"/>
      <c r="B95" s="2" t="s">
        <v>120</v>
      </c>
      <c r="C95" s="2"/>
      <c r="D95" s="2"/>
      <c r="E95" s="2"/>
      <c r="F95" s="2"/>
      <c r="G95" s="2"/>
      <c r="H95" s="2"/>
      <c r="I95" s="2"/>
    </row>
    <row r="96" spans="1:9" ht="12.75">
      <c r="A96" s="2"/>
      <c r="B96" s="2" t="s">
        <v>121</v>
      </c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17" t="s">
        <v>123</v>
      </c>
      <c r="B98" s="2" t="s">
        <v>126</v>
      </c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17" t="s">
        <v>124</v>
      </c>
      <c r="B100" s="1" t="s">
        <v>3</v>
      </c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 t="s">
        <v>125</v>
      </c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1" t="s">
        <v>21</v>
      </c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1" t="s">
        <v>89</v>
      </c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1" t="s">
        <v>22</v>
      </c>
      <c r="B108" s="1"/>
      <c r="C108" s="2"/>
      <c r="D108" s="2"/>
      <c r="E108" s="2"/>
      <c r="F108" s="2"/>
      <c r="G108" s="2"/>
      <c r="H108" s="2"/>
      <c r="I108" s="2"/>
    </row>
    <row r="109" spans="1:9" ht="12.75">
      <c r="A109" s="23" t="s">
        <v>88</v>
      </c>
      <c r="B109" s="1"/>
      <c r="C109" s="2"/>
      <c r="D109" s="2"/>
      <c r="E109" s="2"/>
      <c r="F109" s="2"/>
      <c r="G109" s="2"/>
      <c r="H109" s="2"/>
      <c r="I109" s="2"/>
    </row>
    <row r="110" spans="1:9" ht="12.75">
      <c r="A110" s="23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2.75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2.75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2.75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2.75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2.75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2.75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2.75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2.75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2.75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2.75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12.75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12.75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12.75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12.75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12.75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12.75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12.75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12.75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12.75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12.75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12.75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12.75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12.75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12.75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12.75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12.75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12.75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12.75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12.75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12.75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12.75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12.75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12.75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12.75">
      <c r="A153" s="2"/>
      <c r="B153" s="2"/>
      <c r="C153" s="2"/>
      <c r="D153" s="2"/>
      <c r="E153" s="2"/>
      <c r="F153" s="2"/>
      <c r="G153" s="2"/>
      <c r="H153" s="2"/>
      <c r="I153" s="2"/>
    </row>
    <row r="154" spans="1:9" ht="12.75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12.75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12.75">
      <c r="A156" s="2"/>
      <c r="B156" s="2"/>
      <c r="C156" s="2"/>
      <c r="D156" s="2"/>
      <c r="E156" s="2"/>
      <c r="F156" s="2"/>
      <c r="G156" s="2"/>
      <c r="H156" s="2"/>
      <c r="I156" s="2"/>
    </row>
    <row r="157" spans="1:9" ht="12.75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12.75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12.75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12.75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12.75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12.75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12.75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12.75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12.75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12.75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12.75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12.75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12.75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12.75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12.75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12.75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12.75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12.75">
      <c r="A174" s="2"/>
      <c r="B174" s="2"/>
      <c r="C174" s="2"/>
      <c r="D174" s="2"/>
      <c r="E174" s="2"/>
      <c r="F174" s="2"/>
      <c r="G174" s="2"/>
      <c r="H174" s="2"/>
      <c r="I174" s="2"/>
    </row>
    <row r="175" spans="1:9" ht="12.75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12.75">
      <c r="A176" s="2"/>
      <c r="B176" s="2"/>
      <c r="C176" s="2"/>
      <c r="D176" s="2"/>
      <c r="E176" s="2"/>
      <c r="F176" s="2"/>
      <c r="G176" s="2"/>
      <c r="H176" s="2"/>
      <c r="I176" s="2"/>
    </row>
    <row r="177" spans="1:9" ht="12.75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12.75">
      <c r="A178" s="2"/>
      <c r="B178" s="2"/>
      <c r="C178" s="2"/>
      <c r="D178" s="2"/>
      <c r="E178" s="2"/>
      <c r="F178" s="2"/>
      <c r="G178" s="2"/>
      <c r="H178" s="2"/>
      <c r="I178" s="2"/>
    </row>
    <row r="179" spans="1:9" ht="12.75">
      <c r="A179" s="2"/>
      <c r="B179" s="2"/>
      <c r="C179" s="2"/>
      <c r="D179" s="2"/>
      <c r="E179" s="2"/>
      <c r="F179" s="2"/>
      <c r="G179" s="2"/>
      <c r="H179" s="2"/>
      <c r="I179" s="2"/>
    </row>
    <row r="180" spans="1:9" ht="12.75">
      <c r="A180" s="2"/>
      <c r="B180" s="2"/>
      <c r="C180" s="2"/>
      <c r="D180" s="2"/>
      <c r="E180" s="2"/>
      <c r="F180" s="2"/>
      <c r="G180" s="2"/>
      <c r="H180" s="2"/>
      <c r="I180" s="2"/>
    </row>
    <row r="181" spans="1:9" ht="12.75">
      <c r="A181" s="2"/>
      <c r="B181" s="2"/>
      <c r="C181" s="2"/>
      <c r="D181" s="2"/>
      <c r="E181" s="2"/>
      <c r="F181" s="2"/>
      <c r="G181" s="2"/>
      <c r="H181" s="2"/>
      <c r="I181" s="2"/>
    </row>
    <row r="182" spans="1:9" ht="12.75">
      <c r="A182" s="2"/>
      <c r="B182" s="2"/>
      <c r="C182" s="2"/>
      <c r="D182" s="2"/>
      <c r="E182" s="2"/>
      <c r="F182" s="2"/>
      <c r="G182" s="2"/>
      <c r="H182" s="2"/>
      <c r="I182" s="2"/>
    </row>
    <row r="183" spans="1:9" ht="12.75">
      <c r="A183" s="2"/>
      <c r="B183" s="2"/>
      <c r="C183" s="2"/>
      <c r="D183" s="2"/>
      <c r="E183" s="2"/>
      <c r="F183" s="2"/>
      <c r="G183" s="2"/>
      <c r="H183" s="2"/>
      <c r="I183" s="2"/>
    </row>
    <row r="184" spans="1:9" ht="12.75">
      <c r="A184" s="2"/>
      <c r="B184" s="2"/>
      <c r="C184" s="2"/>
      <c r="D184" s="2"/>
      <c r="E184" s="2"/>
      <c r="F184" s="2"/>
      <c r="G184" s="2"/>
      <c r="H184" s="2"/>
      <c r="I184" s="2"/>
    </row>
    <row r="185" spans="1:9" ht="12.75">
      <c r="A185" s="2"/>
      <c r="B185" s="2"/>
      <c r="C185" s="2"/>
      <c r="D185" s="2"/>
      <c r="E185" s="2"/>
      <c r="F185" s="2"/>
      <c r="G185" s="2"/>
      <c r="H185" s="2"/>
      <c r="I185" s="2"/>
    </row>
    <row r="186" spans="1:9" ht="12.75">
      <c r="A186" s="2"/>
      <c r="B186" s="2"/>
      <c r="C186" s="2"/>
      <c r="D186" s="2"/>
      <c r="E186" s="2"/>
      <c r="F186" s="2"/>
      <c r="G186" s="2"/>
      <c r="H186" s="2"/>
      <c r="I186" s="2"/>
    </row>
    <row r="187" spans="1:9" ht="12.75">
      <c r="A187" s="2"/>
      <c r="B187" s="2"/>
      <c r="C187" s="2"/>
      <c r="D187" s="2"/>
      <c r="E187" s="2"/>
      <c r="F187" s="2"/>
      <c r="G187" s="2"/>
      <c r="H187" s="2"/>
      <c r="I187" s="2"/>
    </row>
    <row r="188" spans="1:9" ht="12.75">
      <c r="A188" s="2"/>
      <c r="B188" s="2"/>
      <c r="C188" s="2"/>
      <c r="D188" s="2"/>
      <c r="E188" s="2"/>
      <c r="F188" s="2"/>
      <c r="G188" s="2"/>
      <c r="H188" s="2"/>
      <c r="I188" s="2"/>
    </row>
    <row r="189" spans="1:9" ht="12.75">
      <c r="A189" s="2"/>
      <c r="B189" s="2"/>
      <c r="C189" s="2"/>
      <c r="D189" s="2"/>
      <c r="E189" s="2"/>
      <c r="F189" s="2"/>
      <c r="G189" s="2"/>
      <c r="H189" s="2"/>
      <c r="I189" s="2"/>
    </row>
    <row r="190" spans="1:9" ht="12.75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12.75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12.75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12.75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12.75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12.75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12.75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12.75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12.75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12.75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12.75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12.75">
      <c r="A201" s="2"/>
      <c r="B201" s="2"/>
      <c r="C201" s="2"/>
      <c r="D201" s="2"/>
      <c r="E201" s="2"/>
      <c r="F201" s="2"/>
      <c r="G201" s="2"/>
      <c r="H201" s="2"/>
      <c r="I201" s="2"/>
    </row>
    <row r="202" spans="1:9" ht="12.75">
      <c r="A202" s="2"/>
      <c r="B202" s="2"/>
      <c r="C202" s="2"/>
      <c r="D202" s="2"/>
      <c r="E202" s="2"/>
      <c r="F202" s="2"/>
      <c r="G202" s="2"/>
      <c r="H202" s="2"/>
      <c r="I202" s="2"/>
    </row>
    <row r="203" spans="1:9" ht="12.75">
      <c r="A203" s="2"/>
      <c r="B203" s="2"/>
      <c r="C203" s="2"/>
      <c r="D203" s="2"/>
      <c r="E203" s="2"/>
      <c r="F203" s="2"/>
      <c r="G203" s="2"/>
      <c r="H203" s="2"/>
      <c r="I203" s="2"/>
    </row>
    <row r="204" spans="1:9" ht="12.75">
      <c r="A204" s="2"/>
      <c r="B204" s="2"/>
      <c r="C204" s="2"/>
      <c r="D204" s="2"/>
      <c r="E204" s="2"/>
      <c r="F204" s="2"/>
      <c r="G204" s="2"/>
      <c r="H204" s="2"/>
      <c r="I204" s="2"/>
    </row>
    <row r="205" spans="1:9" ht="12.75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12.75">
      <c r="A206" s="2"/>
      <c r="B206" s="2"/>
      <c r="C206" s="2"/>
      <c r="D206" s="2"/>
      <c r="E206" s="2"/>
      <c r="F206" s="2"/>
      <c r="G206" s="2"/>
      <c r="H206" s="2"/>
      <c r="I206" s="2"/>
    </row>
    <row r="207" spans="1:9" ht="12.75">
      <c r="A207" s="2"/>
      <c r="B207" s="2"/>
      <c r="C207" s="2"/>
      <c r="D207" s="2"/>
      <c r="E207" s="2"/>
      <c r="F207" s="2"/>
      <c r="G207" s="2"/>
      <c r="H207" s="2"/>
      <c r="I207" s="2"/>
    </row>
    <row r="208" spans="1:9" ht="12.75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12.75">
      <c r="A209" s="2"/>
      <c r="B209" s="2"/>
      <c r="C209" s="2"/>
      <c r="D209" s="2"/>
      <c r="E209" s="2"/>
      <c r="F209" s="2"/>
      <c r="G209" s="2"/>
      <c r="H209" s="2"/>
      <c r="I209" s="2"/>
    </row>
    <row r="210" spans="1:9" ht="12.75">
      <c r="A210" s="2"/>
      <c r="B210" s="2"/>
      <c r="C210" s="2"/>
      <c r="D210" s="2"/>
      <c r="E210" s="2"/>
      <c r="F210" s="2"/>
      <c r="G210" s="2"/>
      <c r="H210" s="2"/>
      <c r="I210" s="2"/>
    </row>
    <row r="211" spans="1:9" ht="12.75">
      <c r="A211" s="2"/>
      <c r="B211" s="2"/>
      <c r="C211" s="2"/>
      <c r="D211" s="2"/>
      <c r="E211" s="2"/>
      <c r="F211" s="2"/>
      <c r="G211" s="2"/>
      <c r="H211" s="2"/>
      <c r="I211" s="2"/>
    </row>
    <row r="212" spans="1:9" ht="12.75">
      <c r="A212" s="2"/>
      <c r="B212" s="2"/>
      <c r="C212" s="2"/>
      <c r="D212" s="2"/>
      <c r="E212" s="2"/>
      <c r="F212" s="2"/>
      <c r="G212" s="2"/>
      <c r="H212" s="2"/>
      <c r="I212" s="2"/>
    </row>
    <row r="213" spans="1:9" ht="12.75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12.75">
      <c r="A214" s="2"/>
      <c r="B214" s="2"/>
      <c r="C214" s="2"/>
      <c r="D214" s="2"/>
      <c r="E214" s="2"/>
      <c r="F214" s="2"/>
      <c r="G214" s="2"/>
      <c r="H214" s="2"/>
      <c r="I214" s="2"/>
    </row>
    <row r="215" spans="1:9" ht="12.75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12.75">
      <c r="A216" s="2"/>
      <c r="B216" s="2"/>
      <c r="C216" s="2"/>
      <c r="D216" s="2"/>
      <c r="E216" s="2"/>
      <c r="F216" s="2"/>
      <c r="G216" s="2"/>
      <c r="H216" s="2"/>
      <c r="I216" s="2"/>
    </row>
    <row r="217" spans="1:9" ht="12.75">
      <c r="A217" s="2"/>
      <c r="B217" s="2"/>
      <c r="C217" s="2"/>
      <c r="D217" s="2"/>
      <c r="E217" s="2"/>
      <c r="F217" s="2"/>
      <c r="G217" s="2"/>
      <c r="H217" s="2"/>
      <c r="I217" s="2"/>
    </row>
    <row r="218" spans="1:9" ht="12.75">
      <c r="A218" s="2"/>
      <c r="B218" s="2"/>
      <c r="C218" s="2"/>
      <c r="D218" s="2"/>
      <c r="E218" s="2"/>
      <c r="F218" s="2"/>
      <c r="G218" s="2"/>
      <c r="H218" s="2"/>
      <c r="I218" s="2"/>
    </row>
    <row r="219" spans="1:9" ht="12.75">
      <c r="A219" s="2"/>
      <c r="B219" s="2"/>
      <c r="C219" s="2"/>
      <c r="D219" s="2"/>
      <c r="E219" s="2"/>
      <c r="F219" s="2"/>
      <c r="G219" s="2"/>
      <c r="H219" s="2"/>
      <c r="I219" s="2"/>
    </row>
    <row r="220" spans="1:9" ht="12.75">
      <c r="A220" s="2"/>
      <c r="B220" s="2"/>
      <c r="C220" s="2"/>
      <c r="D220" s="2"/>
      <c r="E220" s="2"/>
      <c r="F220" s="2"/>
      <c r="G220" s="2"/>
      <c r="H220" s="2"/>
      <c r="I220" s="2"/>
    </row>
    <row r="221" spans="1:9" ht="12.75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12.75">
      <c r="A222" s="2"/>
      <c r="B222" s="2"/>
      <c r="C222" s="2"/>
      <c r="D222" s="2"/>
      <c r="E222" s="2"/>
      <c r="F222" s="2"/>
      <c r="G222" s="2"/>
      <c r="H222" s="2"/>
      <c r="I222" s="2"/>
    </row>
    <row r="223" spans="1:9" ht="12.75">
      <c r="A223" s="2"/>
      <c r="B223" s="2"/>
      <c r="C223" s="2"/>
      <c r="D223" s="2"/>
      <c r="E223" s="2"/>
      <c r="F223" s="2"/>
      <c r="G223" s="2"/>
      <c r="H223" s="2"/>
      <c r="I223" s="2"/>
    </row>
    <row r="224" spans="1:9" ht="12.75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12.75">
      <c r="A225" s="2"/>
      <c r="B225" s="2"/>
      <c r="C225" s="2"/>
      <c r="D225" s="2"/>
      <c r="E225" s="2"/>
      <c r="F225" s="2"/>
      <c r="G225" s="2"/>
      <c r="H225" s="2"/>
      <c r="I225" s="2"/>
    </row>
    <row r="226" spans="1:9" ht="12.75">
      <c r="A226" s="2"/>
      <c r="B226" s="2"/>
      <c r="C226" s="2"/>
      <c r="D226" s="2"/>
      <c r="E226" s="2"/>
      <c r="F226" s="2"/>
      <c r="G226" s="2"/>
      <c r="H226" s="2"/>
      <c r="I226" s="2"/>
    </row>
    <row r="227" spans="1:9" ht="12.75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12.75">
      <c r="A228" s="2"/>
      <c r="B228" s="2"/>
      <c r="C228" s="2"/>
      <c r="D228" s="2"/>
      <c r="E228" s="2"/>
      <c r="F228" s="2"/>
      <c r="G228" s="2"/>
      <c r="H228" s="2"/>
      <c r="I228" s="2"/>
    </row>
    <row r="229" spans="1:9" ht="12.75">
      <c r="A229" s="2"/>
      <c r="B229" s="2"/>
      <c r="C229" s="2"/>
      <c r="D229" s="2"/>
      <c r="E229" s="2"/>
      <c r="F229" s="2"/>
      <c r="G229" s="2"/>
      <c r="H229" s="2"/>
      <c r="I229" s="2"/>
    </row>
    <row r="230" spans="1:9" ht="12.75">
      <c r="A230" s="2"/>
      <c r="B230" s="2"/>
      <c r="C230" s="2"/>
      <c r="D230" s="2"/>
      <c r="E230" s="2"/>
      <c r="F230" s="2"/>
      <c r="G230" s="2"/>
      <c r="H230" s="2"/>
      <c r="I230" s="2"/>
    </row>
    <row r="231" spans="1:9" ht="12.75">
      <c r="A231" s="2"/>
      <c r="B231" s="2"/>
      <c r="C231" s="2"/>
      <c r="D231" s="2"/>
      <c r="E231" s="2"/>
      <c r="F231" s="2"/>
      <c r="G231" s="2"/>
      <c r="H231" s="2"/>
      <c r="I231" s="2"/>
    </row>
    <row r="232" spans="1:9" ht="12.75">
      <c r="A232" s="2"/>
      <c r="B232" s="2"/>
      <c r="C232" s="2"/>
      <c r="D232" s="2"/>
      <c r="E232" s="2"/>
      <c r="F232" s="2"/>
      <c r="G232" s="2"/>
      <c r="H232" s="2"/>
      <c r="I232" s="2"/>
    </row>
    <row r="233" spans="1:9" ht="12.75">
      <c r="A233" s="2"/>
      <c r="B233" s="2"/>
      <c r="C233" s="2"/>
      <c r="D233" s="2"/>
      <c r="E233" s="2"/>
      <c r="F233" s="2"/>
      <c r="G233" s="2"/>
      <c r="H233" s="2"/>
      <c r="I233" s="2"/>
    </row>
    <row r="234" spans="1:9" ht="12.75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12.75">
      <c r="A235" s="2"/>
      <c r="B235" s="2"/>
      <c r="C235" s="2"/>
      <c r="D235" s="2"/>
      <c r="E235" s="2"/>
      <c r="F235" s="2"/>
      <c r="G235" s="2"/>
      <c r="H235" s="2"/>
      <c r="I235" s="2"/>
    </row>
    <row r="236" spans="1:9" ht="12.75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12.75">
      <c r="A237" s="2"/>
      <c r="B237" s="2"/>
      <c r="C237" s="2"/>
      <c r="D237" s="2"/>
      <c r="E237" s="2"/>
      <c r="F237" s="2"/>
      <c r="G237" s="2"/>
      <c r="H237" s="2"/>
      <c r="I237" s="2"/>
    </row>
    <row r="238" spans="1:9" ht="12.75">
      <c r="A238" s="2"/>
      <c r="B238" s="2"/>
      <c r="C238" s="2"/>
      <c r="D238" s="2"/>
      <c r="E238" s="2"/>
      <c r="F238" s="2"/>
      <c r="G238" s="2"/>
      <c r="H238" s="2"/>
      <c r="I238" s="2"/>
    </row>
    <row r="239" spans="1:9" ht="12.75">
      <c r="A239" s="2"/>
      <c r="B239" s="2"/>
      <c r="C239" s="2"/>
      <c r="D239" s="2"/>
      <c r="E239" s="2"/>
      <c r="F239" s="2"/>
      <c r="G239" s="2"/>
      <c r="H239" s="2"/>
      <c r="I239" s="2"/>
    </row>
    <row r="240" spans="1:9" ht="12.75">
      <c r="A240" s="2"/>
      <c r="B240" s="2"/>
      <c r="C240" s="2"/>
      <c r="D240" s="2"/>
      <c r="E240" s="2"/>
      <c r="F240" s="2"/>
      <c r="G240" s="2"/>
      <c r="H240" s="2"/>
      <c r="I240" s="2"/>
    </row>
    <row r="241" spans="1:9" ht="12.75">
      <c r="A241" s="2"/>
      <c r="B241" s="2"/>
      <c r="C241" s="2"/>
      <c r="D241" s="2"/>
      <c r="E241" s="2"/>
      <c r="F241" s="2"/>
      <c r="G241" s="2"/>
      <c r="H241" s="2"/>
      <c r="I241" s="2"/>
    </row>
    <row r="242" spans="1:9" ht="12.75">
      <c r="A242" s="2"/>
      <c r="B242" s="2"/>
      <c r="C242" s="2"/>
      <c r="D242" s="2"/>
      <c r="E242" s="2"/>
      <c r="F242" s="2"/>
      <c r="G242" s="2"/>
      <c r="H242" s="2"/>
      <c r="I242" s="2"/>
    </row>
    <row r="243" spans="1:9" ht="12.75">
      <c r="A243" s="2"/>
      <c r="B243" s="2"/>
      <c r="C243" s="2"/>
      <c r="D243" s="2"/>
      <c r="E243" s="2"/>
      <c r="F243" s="2"/>
      <c r="G243" s="2"/>
      <c r="H243" s="2"/>
      <c r="I243" s="2"/>
    </row>
    <row r="244" spans="1:9" ht="12.75">
      <c r="A244" s="2"/>
      <c r="B244" s="2"/>
      <c r="C244" s="2"/>
      <c r="D244" s="2"/>
      <c r="E244" s="2"/>
      <c r="F244" s="2"/>
      <c r="G244" s="2"/>
      <c r="H244" s="2"/>
      <c r="I244" s="2"/>
    </row>
    <row r="245" spans="1:9" ht="12.75">
      <c r="A245" s="2"/>
      <c r="B245" s="2"/>
      <c r="C245" s="2"/>
      <c r="D245" s="2"/>
      <c r="E245" s="2"/>
      <c r="F245" s="2"/>
      <c r="G245" s="2"/>
      <c r="H245" s="2"/>
      <c r="I245" s="2"/>
    </row>
    <row r="246" spans="1:9" ht="12.75">
      <c r="A246" s="2"/>
      <c r="B246" s="2"/>
      <c r="C246" s="2"/>
      <c r="D246" s="2"/>
      <c r="E246" s="2"/>
      <c r="F246" s="2"/>
      <c r="G246" s="2"/>
      <c r="H246" s="2"/>
      <c r="I246" s="2"/>
    </row>
    <row r="247" spans="1:9" ht="12.75">
      <c r="A247" s="2"/>
      <c r="B247" s="2"/>
      <c r="C247" s="2"/>
      <c r="D247" s="2"/>
      <c r="E247" s="2"/>
      <c r="F247" s="2"/>
      <c r="G247" s="2"/>
      <c r="H247" s="2"/>
      <c r="I247" s="2"/>
    </row>
    <row r="248" spans="1:9" ht="12.75">
      <c r="A248" s="2"/>
      <c r="B248" s="2"/>
      <c r="C248" s="2"/>
      <c r="D248" s="2"/>
      <c r="E248" s="2"/>
      <c r="F248" s="2"/>
      <c r="G248" s="2"/>
      <c r="H248" s="2"/>
      <c r="I248" s="2"/>
    </row>
    <row r="249" spans="1:9" ht="12.75">
      <c r="A249" s="2"/>
      <c r="B249" s="2"/>
      <c r="C249" s="2"/>
      <c r="D249" s="2"/>
      <c r="E249" s="2"/>
      <c r="F249" s="2"/>
      <c r="G249" s="2"/>
      <c r="H249" s="2"/>
      <c r="I249" s="2"/>
    </row>
    <row r="250" spans="1:9" ht="12.75">
      <c r="A250" s="2"/>
      <c r="B250" s="2"/>
      <c r="C250" s="2"/>
      <c r="D250" s="2"/>
      <c r="E250" s="2"/>
      <c r="F250" s="2"/>
      <c r="G250" s="2"/>
      <c r="H250" s="2"/>
      <c r="I250" s="2"/>
    </row>
    <row r="251" spans="1:9" ht="12.75">
      <c r="A251" s="2"/>
      <c r="B251" s="2"/>
      <c r="C251" s="2"/>
      <c r="D251" s="2"/>
      <c r="E251" s="2"/>
      <c r="F251" s="2"/>
      <c r="G251" s="2"/>
      <c r="H251" s="2"/>
      <c r="I251" s="2"/>
    </row>
    <row r="252" spans="1:9" ht="12.75">
      <c r="A252" s="2"/>
      <c r="B252" s="2"/>
      <c r="C252" s="2"/>
      <c r="D252" s="2"/>
      <c r="E252" s="2"/>
      <c r="F252" s="2"/>
      <c r="G252" s="2"/>
      <c r="H252" s="2"/>
      <c r="I252" s="2"/>
    </row>
    <row r="253" spans="1:9" ht="12.75">
      <c r="A253" s="2"/>
      <c r="B253" s="2"/>
      <c r="C253" s="2"/>
      <c r="D253" s="2"/>
      <c r="E253" s="2"/>
      <c r="F253" s="2"/>
      <c r="G253" s="2"/>
      <c r="H253" s="2"/>
      <c r="I253" s="2"/>
    </row>
    <row r="254" spans="1:9" ht="12.75">
      <c r="A254" s="2"/>
      <c r="B254" s="2"/>
      <c r="C254" s="2"/>
      <c r="D254" s="2"/>
      <c r="E254" s="2"/>
      <c r="F254" s="2"/>
      <c r="G254" s="2"/>
      <c r="H254" s="2"/>
      <c r="I254" s="2"/>
    </row>
    <row r="255" spans="1:9" ht="12.75">
      <c r="A255" s="2"/>
      <c r="B255" s="2"/>
      <c r="C255" s="2"/>
      <c r="D255" s="2"/>
      <c r="E255" s="2"/>
      <c r="F255" s="2"/>
      <c r="G255" s="2"/>
      <c r="H255" s="2"/>
      <c r="I255" s="2"/>
    </row>
    <row r="256" spans="1:9" ht="12.75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12.75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12.75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12.75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12.75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12.75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12.75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12.75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12.75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12.75">
      <c r="A265" s="2"/>
      <c r="B265" s="2"/>
      <c r="C265" s="2"/>
      <c r="D265" s="2"/>
      <c r="E265" s="2"/>
      <c r="F265" s="2"/>
      <c r="G265" s="2"/>
      <c r="H265" s="2"/>
      <c r="I265" s="2"/>
    </row>
    <row r="266" spans="1:9" ht="12.75">
      <c r="A266" s="2"/>
      <c r="B266" s="2"/>
      <c r="C266" s="2"/>
      <c r="D266" s="2"/>
      <c r="E266" s="2"/>
      <c r="F266" s="2"/>
      <c r="G266" s="2"/>
      <c r="H266" s="2"/>
      <c r="I266" s="2"/>
    </row>
    <row r="267" spans="1:9" ht="12.75">
      <c r="A267" s="2"/>
      <c r="B267" s="2"/>
      <c r="C267" s="2"/>
      <c r="D267" s="2"/>
      <c r="E267" s="2"/>
      <c r="F267" s="2"/>
      <c r="G267" s="2"/>
      <c r="H267" s="2"/>
      <c r="I267" s="2"/>
    </row>
    <row r="268" spans="1:9" ht="12.75">
      <c r="A268" s="2"/>
      <c r="B268" s="2"/>
      <c r="C268" s="2"/>
      <c r="D268" s="2"/>
      <c r="E268" s="2"/>
      <c r="F268" s="2"/>
      <c r="G268" s="2"/>
      <c r="H268" s="2"/>
      <c r="I268" s="2"/>
    </row>
    <row r="269" spans="1:9" ht="12.75">
      <c r="A269" s="2"/>
      <c r="B269" s="2"/>
      <c r="C269" s="2"/>
      <c r="D269" s="2"/>
      <c r="E269" s="2"/>
      <c r="F269" s="2"/>
      <c r="G269" s="2"/>
      <c r="H269" s="2"/>
      <c r="I269" s="2"/>
    </row>
    <row r="270" spans="1:9" ht="12.75">
      <c r="A270" s="2"/>
      <c r="B270" s="2"/>
      <c r="C270" s="2"/>
      <c r="D270" s="2"/>
      <c r="E270" s="2"/>
      <c r="F270" s="2"/>
      <c r="G270" s="2"/>
      <c r="H270" s="2"/>
      <c r="I270" s="2"/>
    </row>
    <row r="271" spans="1:9" ht="12.75">
      <c r="A271" s="2"/>
      <c r="B271" s="2"/>
      <c r="C271" s="2"/>
      <c r="D271" s="2"/>
      <c r="E271" s="2"/>
      <c r="F271" s="2"/>
      <c r="G271" s="2"/>
      <c r="H271" s="2"/>
      <c r="I271" s="2"/>
    </row>
    <row r="272" spans="1:9" ht="12.75">
      <c r="A272" s="2"/>
      <c r="B272" s="2"/>
      <c r="C272" s="2"/>
      <c r="D272" s="2"/>
      <c r="E272" s="2"/>
      <c r="F272" s="2"/>
      <c r="G272" s="2"/>
      <c r="H272" s="2"/>
      <c r="I272" s="2"/>
    </row>
    <row r="273" spans="1:9" ht="12.75">
      <c r="A273" s="2"/>
      <c r="B273" s="2"/>
      <c r="C273" s="2"/>
      <c r="D273" s="2"/>
      <c r="E273" s="2"/>
      <c r="F273" s="2"/>
      <c r="G273" s="2"/>
      <c r="H273" s="2"/>
      <c r="I273" s="2"/>
    </row>
    <row r="274" spans="1:9" ht="12.75">
      <c r="A274" s="2"/>
      <c r="B274" s="2"/>
      <c r="C274" s="2"/>
      <c r="D274" s="2"/>
      <c r="E274" s="2"/>
      <c r="F274" s="2"/>
      <c r="G274" s="2"/>
      <c r="H274" s="2"/>
      <c r="I274" s="2"/>
    </row>
    <row r="275" spans="1:9" ht="12.75">
      <c r="A275" s="2"/>
      <c r="B275" s="2"/>
      <c r="C275" s="2"/>
      <c r="D275" s="2"/>
      <c r="E275" s="2"/>
      <c r="F275" s="2"/>
      <c r="G275" s="2"/>
      <c r="H275" s="2"/>
      <c r="I275" s="2"/>
    </row>
    <row r="276" spans="1:9" ht="12.75">
      <c r="A276" s="2"/>
      <c r="B276" s="2"/>
      <c r="C276" s="2"/>
      <c r="D276" s="2"/>
      <c r="E276" s="2"/>
      <c r="F276" s="2"/>
      <c r="G276" s="2"/>
      <c r="H276" s="2"/>
      <c r="I276" s="2"/>
    </row>
    <row r="277" spans="1:9" ht="12.75">
      <c r="A277" s="2"/>
      <c r="B277" s="2"/>
      <c r="C277" s="2"/>
      <c r="D277" s="2"/>
      <c r="E277" s="2"/>
      <c r="F277" s="2"/>
      <c r="G277" s="2"/>
      <c r="H277" s="2"/>
      <c r="I277" s="2"/>
    </row>
    <row r="278" spans="1:9" ht="12.75">
      <c r="A278" s="2"/>
      <c r="B278" s="2"/>
      <c r="C278" s="2"/>
      <c r="D278" s="2"/>
      <c r="E278" s="2"/>
      <c r="F278" s="2"/>
      <c r="G278" s="2"/>
      <c r="H278" s="2"/>
      <c r="I278" s="2"/>
    </row>
    <row r="279" spans="1:9" ht="12.75">
      <c r="A279" s="2"/>
      <c r="B279" s="2"/>
      <c r="C279" s="2"/>
      <c r="D279" s="2"/>
      <c r="E279" s="2"/>
      <c r="F279" s="2"/>
      <c r="G279" s="2"/>
      <c r="H279" s="2"/>
      <c r="I279" s="2"/>
    </row>
    <row r="280" spans="1:9" ht="12.75">
      <c r="A280" s="2"/>
      <c r="B280" s="2"/>
      <c r="C280" s="2"/>
      <c r="D280" s="2"/>
      <c r="E280" s="2"/>
      <c r="F280" s="2"/>
      <c r="G280" s="2"/>
      <c r="H280" s="2"/>
      <c r="I280" s="2"/>
    </row>
    <row r="281" spans="1:9" ht="12.75">
      <c r="A281" s="2"/>
      <c r="B281" s="2"/>
      <c r="C281" s="2"/>
      <c r="D281" s="2"/>
      <c r="E281" s="2"/>
      <c r="F281" s="2"/>
      <c r="G281" s="2"/>
      <c r="H281" s="2"/>
      <c r="I281" s="2"/>
    </row>
    <row r="282" spans="1:9" ht="12.75">
      <c r="A282" s="2"/>
      <c r="B282" s="2"/>
      <c r="C282" s="2"/>
      <c r="D282" s="2"/>
      <c r="E282" s="2"/>
      <c r="F282" s="2"/>
      <c r="G282" s="2"/>
      <c r="H282" s="2"/>
      <c r="I282" s="2"/>
    </row>
    <row r="283" spans="1:9" ht="12.75">
      <c r="A283" s="2"/>
      <c r="B283" s="2"/>
      <c r="C283" s="2"/>
      <c r="D283" s="2"/>
      <c r="E283" s="2"/>
      <c r="F283" s="2"/>
      <c r="G283" s="2"/>
      <c r="H283" s="2"/>
      <c r="I283" s="2"/>
    </row>
    <row r="284" spans="1:9" ht="12.75">
      <c r="A284" s="2"/>
      <c r="B284" s="2"/>
      <c r="C284" s="2"/>
      <c r="D284" s="2"/>
      <c r="E284" s="2"/>
      <c r="F284" s="2"/>
      <c r="G284" s="2"/>
      <c r="H284" s="2"/>
      <c r="I284" s="2"/>
    </row>
    <row r="285" spans="1:9" ht="12.75">
      <c r="A285" s="2"/>
      <c r="B285" s="2"/>
      <c r="C285" s="2"/>
      <c r="D285" s="2"/>
      <c r="E285" s="2"/>
      <c r="F285" s="2"/>
      <c r="G285" s="2"/>
      <c r="H285" s="2"/>
      <c r="I285" s="2"/>
    </row>
    <row r="286" spans="1:9" ht="12.75">
      <c r="A286" s="2"/>
      <c r="B286" s="2"/>
      <c r="C286" s="2"/>
      <c r="D286" s="2"/>
      <c r="E286" s="2"/>
      <c r="F286" s="2"/>
      <c r="G286" s="2"/>
      <c r="H286" s="2"/>
      <c r="I286" s="2"/>
    </row>
    <row r="287" spans="1:9" ht="12.75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12.75">
      <c r="A288" s="2"/>
      <c r="B288" s="2"/>
      <c r="C288" s="2"/>
      <c r="D288" s="2"/>
      <c r="E288" s="2"/>
      <c r="F288" s="2"/>
      <c r="G288" s="2"/>
      <c r="H288" s="2"/>
      <c r="I288" s="2"/>
    </row>
    <row r="289" spans="1:9" ht="12.75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12.75">
      <c r="A290" s="2"/>
      <c r="B290" s="2"/>
      <c r="C290" s="2"/>
      <c r="D290" s="2"/>
      <c r="E290" s="2"/>
      <c r="F290" s="2"/>
      <c r="G290" s="2"/>
      <c r="H290" s="2"/>
      <c r="I290" s="2"/>
    </row>
    <row r="291" spans="1:9" ht="12.75">
      <c r="A291" s="2"/>
      <c r="B291" s="2"/>
      <c r="C291" s="2"/>
      <c r="D291" s="2"/>
      <c r="E291" s="2"/>
      <c r="F291" s="2"/>
      <c r="G291" s="2"/>
      <c r="H291" s="2"/>
      <c r="I291" s="2"/>
    </row>
    <row r="292" spans="1:9" ht="12.75">
      <c r="A292" s="2"/>
      <c r="B292" s="2"/>
      <c r="C292" s="2"/>
      <c r="D292" s="2"/>
      <c r="E292" s="2"/>
      <c r="F292" s="2"/>
      <c r="G292" s="2"/>
      <c r="H292" s="2"/>
      <c r="I292" s="2"/>
    </row>
    <row r="293" spans="1:9" ht="12.75">
      <c r="A293" s="2"/>
      <c r="B293" s="2"/>
      <c r="C293" s="2"/>
      <c r="D293" s="2"/>
      <c r="E293" s="2"/>
      <c r="F293" s="2"/>
      <c r="G293" s="2"/>
      <c r="H293" s="2"/>
      <c r="I293" s="2"/>
    </row>
    <row r="294" spans="1:9" ht="12.75">
      <c r="A294" s="2"/>
      <c r="B294" s="2"/>
      <c r="C294" s="2"/>
      <c r="D294" s="2"/>
      <c r="E294" s="2"/>
      <c r="F294" s="2"/>
      <c r="G294" s="2"/>
      <c r="H294" s="2"/>
      <c r="I294" s="2"/>
    </row>
    <row r="295" spans="1:9" ht="12.75">
      <c r="A295" s="2"/>
      <c r="B295" s="2"/>
      <c r="C295" s="2"/>
      <c r="D295" s="2"/>
      <c r="E295" s="2"/>
      <c r="F295" s="2"/>
      <c r="G295" s="2"/>
      <c r="H295" s="2"/>
      <c r="I295" s="2"/>
    </row>
    <row r="296" spans="1:9" ht="12.75">
      <c r="A296" s="2"/>
      <c r="B296" s="2"/>
      <c r="C296" s="2"/>
      <c r="D296" s="2"/>
      <c r="E296" s="2"/>
      <c r="F296" s="2"/>
      <c r="G296" s="2"/>
      <c r="H296" s="2"/>
      <c r="I296" s="2"/>
    </row>
    <row r="297" spans="1:9" ht="12.75">
      <c r="A297" s="2"/>
      <c r="B297" s="2"/>
      <c r="C297" s="2"/>
      <c r="D297" s="2"/>
      <c r="E297" s="2"/>
      <c r="F297" s="2"/>
      <c r="G297" s="2"/>
      <c r="H297" s="2"/>
      <c r="I297" s="2"/>
    </row>
    <row r="298" spans="1:9" ht="12.75">
      <c r="A298" s="2"/>
      <c r="B298" s="2"/>
      <c r="C298" s="2"/>
      <c r="D298" s="2"/>
      <c r="E298" s="2"/>
      <c r="F298" s="2"/>
      <c r="G298" s="2"/>
      <c r="H298" s="2"/>
      <c r="I298" s="2"/>
    </row>
    <row r="299" spans="1:9" ht="12.75">
      <c r="A299" s="2"/>
      <c r="B299" s="2"/>
      <c r="C299" s="2"/>
      <c r="D299" s="2"/>
      <c r="E299" s="2"/>
      <c r="F299" s="2"/>
      <c r="G299" s="2"/>
      <c r="H299" s="2"/>
      <c r="I299" s="2"/>
    </row>
    <row r="300" spans="1:9" ht="12.75">
      <c r="A300" s="2"/>
      <c r="B300" s="2"/>
      <c r="C300" s="2"/>
      <c r="D300" s="2"/>
      <c r="E300" s="2"/>
      <c r="F300" s="2"/>
      <c r="G300" s="2"/>
      <c r="H300" s="2"/>
      <c r="I300" s="2"/>
    </row>
    <row r="301" spans="1:9" ht="12.75">
      <c r="A301" s="2"/>
      <c r="B301" s="2"/>
      <c r="C301" s="2"/>
      <c r="D301" s="2"/>
      <c r="E301" s="2"/>
      <c r="F301" s="2"/>
      <c r="G301" s="2"/>
      <c r="H301" s="2"/>
      <c r="I301" s="2"/>
    </row>
    <row r="302" spans="1:9" ht="12.75">
      <c r="A302" s="2"/>
      <c r="B302" s="2"/>
      <c r="C302" s="2"/>
      <c r="D302" s="2"/>
      <c r="E302" s="2"/>
      <c r="F302" s="2"/>
      <c r="G302" s="2"/>
      <c r="H302" s="2"/>
      <c r="I302" s="2"/>
    </row>
    <row r="303" spans="1:9" ht="12.75">
      <c r="A303" s="2"/>
      <c r="B303" s="2"/>
      <c r="C303" s="2"/>
      <c r="D303" s="2"/>
      <c r="E303" s="2"/>
      <c r="F303" s="2"/>
      <c r="G303" s="2"/>
      <c r="H303" s="2"/>
      <c r="I303" s="2"/>
    </row>
    <row r="304" spans="1:9" ht="12.75">
      <c r="A304" s="2"/>
      <c r="B304" s="2"/>
      <c r="C304" s="2"/>
      <c r="D304" s="2"/>
      <c r="E304" s="2"/>
      <c r="F304" s="2"/>
      <c r="G304" s="2"/>
      <c r="H304" s="2"/>
      <c r="I304" s="2"/>
    </row>
    <row r="305" spans="1:9" ht="12.75">
      <c r="A305" s="2"/>
      <c r="B305" s="2"/>
      <c r="C305" s="2"/>
      <c r="D305" s="2"/>
      <c r="E305" s="2"/>
      <c r="F305" s="2"/>
      <c r="G305" s="2"/>
      <c r="H305" s="2"/>
      <c r="I305" s="2"/>
    </row>
    <row r="306" spans="1:9" ht="12.75">
      <c r="A306" s="2"/>
      <c r="B306" s="2"/>
      <c r="C306" s="2"/>
      <c r="D306" s="2"/>
      <c r="E306" s="2"/>
      <c r="F306" s="2"/>
      <c r="G306" s="2"/>
      <c r="H306" s="2"/>
      <c r="I306" s="2"/>
    </row>
    <row r="307" spans="1:9" ht="12.75">
      <c r="A307" s="2"/>
      <c r="B307" s="2"/>
      <c r="C307" s="2"/>
      <c r="D307" s="2"/>
      <c r="E307" s="2"/>
      <c r="F307" s="2"/>
      <c r="G307" s="2"/>
      <c r="H307" s="2"/>
      <c r="I307" s="2"/>
    </row>
    <row r="308" spans="1:9" ht="12.75">
      <c r="A308" s="2"/>
      <c r="B308" s="2"/>
      <c r="C308" s="2"/>
      <c r="D308" s="2"/>
      <c r="E308" s="2"/>
      <c r="F308" s="2"/>
      <c r="G308" s="2"/>
      <c r="H308" s="2"/>
      <c r="I308" s="2"/>
    </row>
    <row r="309" spans="1:9" ht="12.75">
      <c r="A309" s="2"/>
      <c r="B309" s="2"/>
      <c r="C309" s="2"/>
      <c r="D309" s="2"/>
      <c r="E309" s="2"/>
      <c r="F309" s="2"/>
      <c r="G309" s="2"/>
      <c r="H309" s="2"/>
      <c r="I309" s="2"/>
    </row>
    <row r="310" spans="1:9" ht="12.75">
      <c r="A310" s="2"/>
      <c r="B310" s="2"/>
      <c r="C310" s="2"/>
      <c r="D310" s="2"/>
      <c r="E310" s="2"/>
      <c r="F310" s="2"/>
      <c r="G310" s="2"/>
      <c r="H310" s="2"/>
      <c r="I310" s="2"/>
    </row>
    <row r="311" spans="1:9" ht="12.75">
      <c r="A311" s="2"/>
      <c r="B311" s="2"/>
      <c r="C311" s="2"/>
      <c r="D311" s="2"/>
      <c r="E311" s="2"/>
      <c r="F311" s="2"/>
      <c r="G311" s="2"/>
      <c r="H311" s="2"/>
      <c r="I311" s="2"/>
    </row>
    <row r="312" spans="1:9" ht="12.75">
      <c r="A312" s="2"/>
      <c r="B312" s="2"/>
      <c r="C312" s="2"/>
      <c r="D312" s="2"/>
      <c r="E312" s="2"/>
      <c r="F312" s="2"/>
      <c r="G312" s="2"/>
      <c r="H312" s="2"/>
      <c r="I312" s="2"/>
    </row>
    <row r="313" spans="1:9" ht="12.75">
      <c r="A313" s="2"/>
      <c r="B313" s="2"/>
      <c r="C313" s="2"/>
      <c r="D313" s="2"/>
      <c r="E313" s="2"/>
      <c r="F313" s="2"/>
      <c r="G313" s="2"/>
      <c r="H313" s="2"/>
      <c r="I313" s="2"/>
    </row>
    <row r="314" spans="1:9" ht="12.75">
      <c r="A314" s="2"/>
      <c r="B314" s="2"/>
      <c r="C314" s="2"/>
      <c r="D314" s="2"/>
      <c r="E314" s="2"/>
      <c r="F314" s="2"/>
      <c r="G314" s="2"/>
      <c r="H314" s="2"/>
      <c r="I314" s="2"/>
    </row>
    <row r="315" spans="1:9" ht="12.75">
      <c r="A315" s="2"/>
      <c r="B315" s="2"/>
      <c r="C315" s="2"/>
      <c r="D315" s="2"/>
      <c r="E315" s="2"/>
      <c r="F315" s="2"/>
      <c r="G315" s="2"/>
      <c r="H315" s="2"/>
      <c r="I315" s="2"/>
    </row>
    <row r="316" spans="1:9" ht="12.75">
      <c r="A316" s="2"/>
      <c r="B316" s="2"/>
      <c r="C316" s="2"/>
      <c r="D316" s="2"/>
      <c r="E316" s="2"/>
      <c r="F316" s="2"/>
      <c r="G316" s="2"/>
      <c r="H316" s="2"/>
      <c r="I316" s="2"/>
    </row>
    <row r="317" spans="1:9" ht="12.75">
      <c r="A317" s="2"/>
      <c r="B317" s="2"/>
      <c r="C317" s="2"/>
      <c r="D317" s="2"/>
      <c r="E317" s="2"/>
      <c r="F317" s="2"/>
      <c r="G317" s="2"/>
      <c r="H317" s="2"/>
      <c r="I317" s="2"/>
    </row>
    <row r="318" spans="1:9" ht="12.75">
      <c r="A318" s="2"/>
      <c r="B318" s="2"/>
      <c r="C318" s="2"/>
      <c r="D318" s="2"/>
      <c r="E318" s="2"/>
      <c r="F318" s="2"/>
      <c r="G318" s="2"/>
      <c r="H318" s="2"/>
      <c r="I318" s="2"/>
    </row>
    <row r="319" spans="1:9" ht="12.75">
      <c r="A319" s="2"/>
      <c r="B319" s="2"/>
      <c r="C319" s="2"/>
      <c r="D319" s="2"/>
      <c r="E319" s="2"/>
      <c r="F319" s="2"/>
      <c r="G319" s="2"/>
      <c r="H319" s="2"/>
      <c r="I319" s="2"/>
    </row>
    <row r="320" spans="1:9" ht="12.75">
      <c r="A320" s="2"/>
      <c r="B320" s="2"/>
      <c r="C320" s="2"/>
      <c r="D320" s="2"/>
      <c r="E320" s="2"/>
      <c r="F320" s="2"/>
      <c r="G320" s="2"/>
      <c r="H320" s="2"/>
      <c r="I320" s="2"/>
    </row>
    <row r="321" spans="1:9" ht="12.75">
      <c r="A321" s="2"/>
      <c r="B321" s="2"/>
      <c r="C321" s="2"/>
      <c r="D321" s="2"/>
      <c r="E321" s="2"/>
      <c r="F321" s="2"/>
      <c r="G321" s="2"/>
      <c r="H321" s="2"/>
      <c r="I321" s="2"/>
    </row>
    <row r="322" spans="1:9" ht="12.75">
      <c r="A322" s="2"/>
      <c r="B322" s="2"/>
      <c r="C322" s="2"/>
      <c r="D322" s="2"/>
      <c r="E322" s="2"/>
      <c r="F322" s="2"/>
      <c r="G322" s="2"/>
      <c r="H322" s="2"/>
      <c r="I322" s="2"/>
    </row>
    <row r="323" spans="1:9" ht="12.75">
      <c r="A323" s="2"/>
      <c r="B323" s="2"/>
      <c r="C323" s="2"/>
      <c r="D323" s="2"/>
      <c r="E323" s="2"/>
      <c r="F323" s="2"/>
      <c r="G323" s="2"/>
      <c r="H323" s="2"/>
      <c r="I323" s="2"/>
    </row>
    <row r="324" spans="1:9" ht="12.75">
      <c r="A324" s="2"/>
      <c r="B324" s="2"/>
      <c r="C324" s="2"/>
      <c r="D324" s="2"/>
      <c r="E324" s="2"/>
      <c r="F324" s="2"/>
      <c r="G324" s="2"/>
      <c r="H324" s="2"/>
      <c r="I324" s="2"/>
    </row>
    <row r="325" spans="1:9" ht="12.75">
      <c r="A325" s="2"/>
      <c r="B325" s="2"/>
      <c r="C325" s="2"/>
      <c r="D325" s="2"/>
      <c r="E325" s="2"/>
      <c r="F325" s="2"/>
      <c r="G325" s="2"/>
      <c r="H325" s="2"/>
      <c r="I325" s="2"/>
    </row>
    <row r="326" spans="1:9" ht="12.75">
      <c r="A326" s="2"/>
      <c r="B326" s="2"/>
      <c r="C326" s="2"/>
      <c r="D326" s="2"/>
      <c r="E326" s="2"/>
      <c r="F326" s="2"/>
      <c r="G326" s="2"/>
      <c r="H326" s="2"/>
      <c r="I326" s="2"/>
    </row>
    <row r="327" spans="1:9" ht="12.75">
      <c r="A327" s="2"/>
      <c r="B327" s="2"/>
      <c r="C327" s="2"/>
      <c r="D327" s="2"/>
      <c r="E327" s="2"/>
      <c r="F327" s="2"/>
      <c r="G327" s="2"/>
      <c r="H327" s="2"/>
      <c r="I327" s="2"/>
    </row>
    <row r="328" spans="1:9" ht="12.75">
      <c r="A328" s="2"/>
      <c r="B328" s="2"/>
      <c r="C328" s="2"/>
      <c r="D328" s="2"/>
      <c r="E328" s="2"/>
      <c r="F328" s="2"/>
      <c r="G328" s="2"/>
      <c r="H328" s="2"/>
      <c r="I328" s="2"/>
    </row>
    <row r="329" spans="1:9" ht="12.75">
      <c r="A329" s="2"/>
      <c r="B329" s="2"/>
      <c r="C329" s="2"/>
      <c r="D329" s="2"/>
      <c r="E329" s="2"/>
      <c r="F329" s="2"/>
      <c r="G329" s="2"/>
      <c r="H329" s="2"/>
      <c r="I329" s="2"/>
    </row>
    <row r="330" spans="1:9" ht="12.75">
      <c r="A330" s="2"/>
      <c r="B330" s="2"/>
      <c r="C330" s="2"/>
      <c r="D330" s="2"/>
      <c r="E330" s="2"/>
      <c r="F330" s="2"/>
      <c r="G330" s="2"/>
      <c r="H330" s="2"/>
      <c r="I330" s="2"/>
    </row>
    <row r="331" spans="1:9" ht="12.75">
      <c r="A331" s="2"/>
      <c r="B331" s="2"/>
      <c r="C331" s="2"/>
      <c r="D331" s="2"/>
      <c r="E331" s="2"/>
      <c r="F331" s="2"/>
      <c r="G331" s="2"/>
      <c r="H331" s="2"/>
      <c r="I331" s="2"/>
    </row>
    <row r="332" spans="1:9" ht="12.75">
      <c r="A332" s="2"/>
      <c r="B332" s="2"/>
      <c r="C332" s="2"/>
      <c r="D332" s="2"/>
      <c r="E332" s="2"/>
      <c r="F332" s="2"/>
      <c r="G332" s="2"/>
      <c r="H332" s="2"/>
      <c r="I332" s="2"/>
    </row>
    <row r="333" spans="1:9" ht="12.75">
      <c r="A333" s="2"/>
      <c r="B333" s="2"/>
      <c r="C333" s="2"/>
      <c r="D333" s="2"/>
      <c r="E333" s="2"/>
      <c r="F333" s="2"/>
      <c r="G333" s="2"/>
      <c r="H333" s="2"/>
      <c r="I333" s="2"/>
    </row>
    <row r="334" spans="1:9" ht="12.75">
      <c r="A334" s="2"/>
      <c r="B334" s="2"/>
      <c r="C334" s="2"/>
      <c r="D334" s="2"/>
      <c r="E334" s="2"/>
      <c r="F334" s="2"/>
      <c r="G334" s="2"/>
      <c r="H334" s="2"/>
      <c r="I334" s="2"/>
    </row>
    <row r="335" spans="1:9" ht="12.75">
      <c r="A335" s="2"/>
      <c r="B335" s="2"/>
      <c r="C335" s="2"/>
      <c r="D335" s="2"/>
      <c r="E335" s="2"/>
      <c r="F335" s="2"/>
      <c r="G335" s="2"/>
      <c r="H335" s="2"/>
      <c r="I335" s="2"/>
    </row>
    <row r="336" spans="1:9" ht="12.75">
      <c r="A336" s="2"/>
      <c r="B336" s="2"/>
      <c r="C336" s="2"/>
      <c r="D336" s="2"/>
      <c r="E336" s="2"/>
      <c r="F336" s="2"/>
      <c r="G336" s="2"/>
      <c r="H336" s="2"/>
      <c r="I336" s="2"/>
    </row>
    <row r="337" spans="1:9" ht="12.75">
      <c r="A337" s="2"/>
      <c r="B337" s="2"/>
      <c r="C337" s="2"/>
      <c r="D337" s="2"/>
      <c r="E337" s="2"/>
      <c r="F337" s="2"/>
      <c r="G337" s="2"/>
      <c r="H337" s="2"/>
      <c r="I337" s="2"/>
    </row>
    <row r="338" spans="1:9" ht="12.75">
      <c r="A338" s="2"/>
      <c r="B338" s="2"/>
      <c r="C338" s="2"/>
      <c r="D338" s="2"/>
      <c r="E338" s="2"/>
      <c r="F338" s="2"/>
      <c r="G338" s="2"/>
      <c r="H338" s="2"/>
      <c r="I338" s="2"/>
    </row>
    <row r="339" spans="1:9" ht="12.75">
      <c r="A339" s="2"/>
      <c r="B339" s="2"/>
      <c r="C339" s="2"/>
      <c r="D339" s="2"/>
      <c r="E339" s="2"/>
      <c r="F339" s="2"/>
      <c r="G339" s="2"/>
      <c r="H339" s="2"/>
      <c r="I339" s="2"/>
    </row>
    <row r="340" spans="1:9" ht="12.75">
      <c r="A340" s="2"/>
      <c r="B340" s="2"/>
      <c r="C340" s="2"/>
      <c r="D340" s="2"/>
      <c r="E340" s="2"/>
      <c r="F340" s="2"/>
      <c r="G340" s="2"/>
      <c r="H340" s="2"/>
      <c r="I340" s="2"/>
    </row>
    <row r="341" spans="1:9" ht="12.75">
      <c r="A341" s="2"/>
      <c r="B341" s="2"/>
      <c r="C341" s="2"/>
      <c r="D341" s="2"/>
      <c r="E341" s="2"/>
      <c r="F341" s="2"/>
      <c r="G341" s="2"/>
      <c r="H341" s="2"/>
      <c r="I341" s="2"/>
    </row>
    <row r="342" spans="1:9" ht="12.75">
      <c r="A342" s="2"/>
      <c r="B342" s="2"/>
      <c r="C342" s="2"/>
      <c r="D342" s="2"/>
      <c r="E342" s="2"/>
      <c r="F342" s="2"/>
      <c r="G342" s="2"/>
      <c r="H342" s="2"/>
      <c r="I342" s="2"/>
    </row>
    <row r="343" spans="1:9" ht="12.75">
      <c r="A343" s="2"/>
      <c r="B343" s="2"/>
      <c r="C343" s="2"/>
      <c r="D343" s="2"/>
      <c r="E343" s="2"/>
      <c r="F343" s="2"/>
      <c r="G343" s="2"/>
      <c r="H343" s="2"/>
      <c r="I343" s="2"/>
    </row>
    <row r="344" spans="1:9" ht="12.75">
      <c r="A344" s="2"/>
      <c r="B344" s="2"/>
      <c r="C344" s="2"/>
      <c r="D344" s="2"/>
      <c r="E344" s="2"/>
      <c r="F344" s="2"/>
      <c r="G344" s="2"/>
      <c r="H344" s="2"/>
      <c r="I344" s="2"/>
    </row>
    <row r="345" spans="1:9" ht="12.75">
      <c r="A345" s="2"/>
      <c r="B345" s="2"/>
      <c r="C345" s="2"/>
      <c r="D345" s="2"/>
      <c r="E345" s="2"/>
      <c r="F345" s="2"/>
      <c r="G345" s="2"/>
      <c r="H345" s="2"/>
      <c r="I345" s="2"/>
    </row>
    <row r="346" spans="1:9" ht="12.75">
      <c r="A346" s="2"/>
      <c r="B346" s="2"/>
      <c r="C346" s="2"/>
      <c r="D346" s="2"/>
      <c r="E346" s="2"/>
      <c r="F346" s="2"/>
      <c r="G346" s="2"/>
      <c r="H346" s="2"/>
      <c r="I346" s="2"/>
    </row>
    <row r="347" spans="1:9" ht="12.75">
      <c r="A347" s="2"/>
      <c r="B347" s="2"/>
      <c r="C347" s="2"/>
      <c r="D347" s="2"/>
      <c r="E347" s="2"/>
      <c r="F347" s="2"/>
      <c r="G347" s="2"/>
      <c r="H347" s="2"/>
      <c r="I347" s="2"/>
    </row>
    <row r="348" spans="1:9" ht="12.75">
      <c r="A348" s="2"/>
      <c r="B348" s="2"/>
      <c r="C348" s="2"/>
      <c r="D348" s="2"/>
      <c r="E348" s="2"/>
      <c r="F348" s="2"/>
      <c r="G348" s="2"/>
      <c r="H348" s="2"/>
      <c r="I348" s="2"/>
    </row>
    <row r="349" spans="1:9" ht="12.75">
      <c r="A349" s="2"/>
      <c r="B349" s="2"/>
      <c r="C349" s="2"/>
      <c r="D349" s="2"/>
      <c r="E349" s="2"/>
      <c r="F349" s="2"/>
      <c r="G349" s="2"/>
      <c r="H349" s="2"/>
      <c r="I349" s="2"/>
    </row>
    <row r="350" spans="1:9" ht="12.75">
      <c r="A350" s="2"/>
      <c r="B350" s="2"/>
      <c r="C350" s="2"/>
      <c r="D350" s="2"/>
      <c r="E350" s="2"/>
      <c r="F350" s="2"/>
      <c r="G350" s="2"/>
      <c r="H350" s="2"/>
      <c r="I350" s="2"/>
    </row>
    <row r="351" spans="1:9" ht="12.75">
      <c r="A351" s="2"/>
      <c r="B351" s="2"/>
      <c r="C351" s="2"/>
      <c r="D351" s="2"/>
      <c r="E351" s="2"/>
      <c r="F351" s="2"/>
      <c r="G351" s="2"/>
      <c r="H351" s="2"/>
      <c r="I351" s="2"/>
    </row>
    <row r="352" spans="1:9" ht="12.75">
      <c r="A352" s="2"/>
      <c r="B352" s="2"/>
      <c r="C352" s="2"/>
      <c r="D352" s="2"/>
      <c r="E352" s="2"/>
      <c r="F352" s="2"/>
      <c r="G352" s="2"/>
      <c r="H352" s="2"/>
      <c r="I352" s="2"/>
    </row>
    <row r="353" spans="1:9" ht="12.75">
      <c r="A353" s="2"/>
      <c r="B353" s="2"/>
      <c r="C353" s="2"/>
      <c r="D353" s="2"/>
      <c r="E353" s="2"/>
      <c r="F353" s="2"/>
      <c r="G353" s="2"/>
      <c r="H353" s="2"/>
      <c r="I353" s="2"/>
    </row>
    <row r="354" spans="1:9" ht="12.75">
      <c r="A354" s="2"/>
      <c r="B354" s="2"/>
      <c r="C354" s="2"/>
      <c r="D354" s="2"/>
      <c r="E354" s="2"/>
      <c r="F354" s="2"/>
      <c r="G354" s="2"/>
      <c r="H354" s="2"/>
      <c r="I354" s="2"/>
    </row>
    <row r="355" spans="1:9" ht="12.75">
      <c r="A355" s="2"/>
      <c r="B355" s="2"/>
      <c r="C355" s="2"/>
      <c r="D355" s="2"/>
      <c r="E355" s="2"/>
      <c r="F355" s="2"/>
      <c r="G355" s="2"/>
      <c r="H355" s="2"/>
      <c r="I355" s="2"/>
    </row>
    <row r="356" spans="1:9" ht="12.75">
      <c r="A356" s="2"/>
      <c r="B356" s="2"/>
      <c r="C356" s="2"/>
      <c r="D356" s="2"/>
      <c r="E356" s="2"/>
      <c r="F356" s="2"/>
      <c r="G356" s="2"/>
      <c r="H356" s="2"/>
      <c r="I356" s="2"/>
    </row>
    <row r="357" spans="1:9" ht="12.75">
      <c r="A357" s="2"/>
      <c r="B357" s="2"/>
      <c r="C357" s="2"/>
      <c r="D357" s="2"/>
      <c r="E357" s="2"/>
      <c r="F357" s="2"/>
      <c r="G357" s="2"/>
      <c r="H357" s="2"/>
      <c r="I357" s="2"/>
    </row>
    <row r="358" spans="1:9" ht="12.75">
      <c r="A358" s="2"/>
      <c r="B358" s="2"/>
      <c r="C358" s="2"/>
      <c r="D358" s="2"/>
      <c r="E358" s="2"/>
      <c r="F358" s="2"/>
      <c r="G358" s="2"/>
      <c r="H358" s="2"/>
      <c r="I358" s="2"/>
    </row>
    <row r="359" spans="1:9" ht="12.75">
      <c r="A359" s="2"/>
      <c r="B359" s="2"/>
      <c r="C359" s="2"/>
      <c r="D359" s="2"/>
      <c r="E359" s="2"/>
      <c r="F359" s="2"/>
      <c r="G359" s="2"/>
      <c r="H359" s="2"/>
      <c r="I359" s="2"/>
    </row>
    <row r="360" spans="1:9" ht="12.75">
      <c r="A360" s="2"/>
      <c r="B360" s="2"/>
      <c r="C360" s="2"/>
      <c r="D360" s="2"/>
      <c r="E360" s="2"/>
      <c r="F360" s="2"/>
      <c r="G360" s="2"/>
      <c r="H360" s="2"/>
      <c r="I360" s="2"/>
    </row>
    <row r="361" spans="1:9" ht="12.75">
      <c r="A361" s="2"/>
      <c r="B361" s="2"/>
      <c r="C361" s="2"/>
      <c r="D361" s="2"/>
      <c r="E361" s="2"/>
      <c r="F361" s="2"/>
      <c r="G361" s="2"/>
      <c r="H361" s="2"/>
      <c r="I361" s="2"/>
    </row>
    <row r="362" spans="1:9" ht="12.75">
      <c r="A362" s="2"/>
      <c r="B362" s="2"/>
      <c r="C362" s="2"/>
      <c r="D362" s="2"/>
      <c r="E362" s="2"/>
      <c r="F362" s="2"/>
      <c r="G362" s="2"/>
      <c r="H362" s="2"/>
      <c r="I362" s="2"/>
    </row>
    <row r="363" spans="1:9" ht="12.75">
      <c r="A363" s="2"/>
      <c r="B363" s="2"/>
      <c r="C363" s="2"/>
      <c r="D363" s="2"/>
      <c r="E363" s="2"/>
      <c r="F363" s="2"/>
      <c r="G363" s="2"/>
      <c r="H363" s="2"/>
      <c r="I363" s="2"/>
    </row>
    <row r="364" spans="1:9" ht="12.75">
      <c r="A364" s="2"/>
      <c r="B364" s="2"/>
      <c r="C364" s="2"/>
      <c r="D364" s="2"/>
      <c r="E364" s="2"/>
      <c r="F364" s="2"/>
      <c r="G364" s="2"/>
      <c r="H364" s="2"/>
      <c r="I364" s="2"/>
    </row>
    <row r="365" spans="1:9" ht="12.75">
      <c r="A365" s="2"/>
      <c r="B365" s="2"/>
      <c r="C365" s="2"/>
      <c r="D365" s="2"/>
      <c r="E365" s="2"/>
      <c r="F365" s="2"/>
      <c r="G365" s="2"/>
      <c r="H365" s="2"/>
      <c r="I365" s="2"/>
    </row>
    <row r="366" spans="1:9" ht="12.75">
      <c r="A366" s="2"/>
      <c r="B366" s="2"/>
      <c r="C366" s="2"/>
      <c r="D366" s="2"/>
      <c r="E366" s="2"/>
      <c r="F366" s="2"/>
      <c r="G366" s="2"/>
      <c r="H366" s="2"/>
      <c r="I366" s="2"/>
    </row>
    <row r="367" spans="1:9" ht="12.75">
      <c r="A367" s="2"/>
      <c r="B367" s="2"/>
      <c r="C367" s="2"/>
      <c r="D367" s="2"/>
      <c r="E367" s="2"/>
      <c r="F367" s="2"/>
      <c r="G367" s="2"/>
      <c r="H367" s="2"/>
      <c r="I367" s="2"/>
    </row>
    <row r="368" spans="1:9" ht="12.75">
      <c r="A368" s="2"/>
      <c r="B368" s="2"/>
      <c r="C368" s="2"/>
      <c r="D368" s="2"/>
      <c r="E368" s="2"/>
      <c r="F368" s="2"/>
      <c r="G368" s="2"/>
      <c r="H368" s="2"/>
      <c r="I368" s="2"/>
    </row>
    <row r="369" spans="1:9" ht="12.75">
      <c r="A369" s="2"/>
      <c r="B369" s="2"/>
      <c r="C369" s="2"/>
      <c r="D369" s="2"/>
      <c r="E369" s="2"/>
      <c r="F369" s="2"/>
      <c r="G369" s="2"/>
      <c r="H369" s="2"/>
      <c r="I369" s="2"/>
    </row>
    <row r="370" spans="1:9" ht="12.75">
      <c r="A370" s="2"/>
      <c r="B370" s="2"/>
      <c r="C370" s="2"/>
      <c r="D370" s="2"/>
      <c r="E370" s="2"/>
      <c r="F370" s="2"/>
      <c r="G370" s="2"/>
      <c r="H370" s="2"/>
      <c r="I370" s="2"/>
    </row>
    <row r="371" spans="1:9" ht="12.75">
      <c r="A371" s="2"/>
      <c r="B371" s="2"/>
      <c r="C371" s="2"/>
      <c r="D371" s="2"/>
      <c r="E371" s="2"/>
      <c r="F371" s="2"/>
      <c r="G371" s="2"/>
      <c r="H371" s="2"/>
      <c r="I371" s="2"/>
    </row>
    <row r="372" spans="1:9" ht="12.75">
      <c r="A372" s="2"/>
      <c r="B372" s="2"/>
      <c r="C372" s="2"/>
      <c r="D372" s="2"/>
      <c r="E372" s="2"/>
      <c r="F372" s="2"/>
      <c r="G372" s="2"/>
      <c r="H372" s="2"/>
      <c r="I372" s="2"/>
    </row>
    <row r="373" spans="1:9" ht="12.75">
      <c r="A373" s="2"/>
      <c r="B373" s="2"/>
      <c r="C373" s="2"/>
      <c r="D373" s="2"/>
      <c r="E373" s="2"/>
      <c r="F373" s="2"/>
      <c r="G373" s="2"/>
      <c r="H373" s="2"/>
      <c r="I373" s="2"/>
    </row>
    <row r="374" spans="1:9" ht="12.75">
      <c r="A374" s="2"/>
      <c r="B374" s="2"/>
      <c r="C374" s="2"/>
      <c r="D374" s="2"/>
      <c r="E374" s="2"/>
      <c r="F374" s="2"/>
      <c r="G374" s="2"/>
      <c r="H374" s="2"/>
      <c r="I374" s="2"/>
    </row>
    <row r="375" spans="1:9" ht="12.75">
      <c r="A375" s="2"/>
      <c r="B375" s="2"/>
      <c r="C375" s="2"/>
      <c r="D375" s="2"/>
      <c r="E375" s="2"/>
      <c r="F375" s="2"/>
      <c r="G375" s="2"/>
      <c r="H375" s="2"/>
      <c r="I375" s="2"/>
    </row>
    <row r="376" spans="1:9" ht="12.75">
      <c r="A376" s="2"/>
      <c r="B376" s="2"/>
      <c r="C376" s="2"/>
      <c r="D376" s="2"/>
      <c r="E376" s="2"/>
      <c r="F376" s="2"/>
      <c r="G376" s="2"/>
      <c r="H376" s="2"/>
      <c r="I376" s="2"/>
    </row>
    <row r="377" spans="1:9" ht="12.75">
      <c r="A377" s="2"/>
      <c r="B377" s="2"/>
      <c r="C377" s="2"/>
      <c r="D377" s="2"/>
      <c r="E377" s="2"/>
      <c r="F377" s="2"/>
      <c r="G377" s="2"/>
      <c r="H377" s="2"/>
      <c r="I377" s="2"/>
    </row>
    <row r="378" spans="1:9" ht="12.75">
      <c r="A378" s="2"/>
      <c r="B378" s="2"/>
      <c r="C378" s="2"/>
      <c r="D378" s="2"/>
      <c r="E378" s="2"/>
      <c r="F378" s="2"/>
      <c r="G378" s="2"/>
      <c r="H378" s="2"/>
      <c r="I378" s="2"/>
    </row>
    <row r="379" spans="1:9" ht="12.75">
      <c r="A379" s="2"/>
      <c r="B379" s="2"/>
      <c r="C379" s="2"/>
      <c r="D379" s="2"/>
      <c r="E379" s="2"/>
      <c r="F379" s="2"/>
      <c r="G379" s="2"/>
      <c r="H379" s="2"/>
      <c r="I379" s="2"/>
    </row>
    <row r="380" spans="1:9" ht="12.75">
      <c r="A380" s="2"/>
      <c r="B380" s="2"/>
      <c r="C380" s="2"/>
      <c r="D380" s="2"/>
      <c r="E380" s="2"/>
      <c r="F380" s="2"/>
      <c r="G380" s="2"/>
      <c r="H380" s="2"/>
      <c r="I380" s="2"/>
    </row>
    <row r="381" spans="1:9" ht="12.75">
      <c r="A381" s="2"/>
      <c r="B381" s="2"/>
      <c r="C381" s="2"/>
      <c r="D381" s="2"/>
      <c r="E381" s="2"/>
      <c r="F381" s="2"/>
      <c r="G381" s="2"/>
      <c r="H381" s="2"/>
      <c r="I381" s="2"/>
    </row>
    <row r="382" spans="1:9" ht="12.75">
      <c r="A382" s="2"/>
      <c r="B382" s="2"/>
      <c r="C382" s="2"/>
      <c r="D382" s="2"/>
      <c r="E382" s="2"/>
      <c r="F382" s="2"/>
      <c r="G382" s="2"/>
      <c r="H382" s="2"/>
      <c r="I382" s="2"/>
    </row>
    <row r="383" spans="1:9" ht="12.75">
      <c r="A383" s="2"/>
      <c r="B383" s="2"/>
      <c r="C383" s="2"/>
      <c r="D383" s="2"/>
      <c r="E383" s="2"/>
      <c r="F383" s="2"/>
      <c r="G383" s="2"/>
      <c r="H383" s="2"/>
      <c r="I383" s="2"/>
    </row>
    <row r="384" spans="1:9" ht="12.75">
      <c r="A384" s="2"/>
      <c r="B384" s="2"/>
      <c r="C384" s="2"/>
      <c r="D384" s="2"/>
      <c r="E384" s="2"/>
      <c r="F384" s="2"/>
      <c r="G384" s="2"/>
      <c r="H384" s="2"/>
      <c r="I384" s="2"/>
    </row>
    <row r="385" spans="1:9" ht="12.75">
      <c r="A385" s="2"/>
      <c r="B385" s="2"/>
      <c r="C385" s="2"/>
      <c r="D385" s="2"/>
      <c r="E385" s="2"/>
      <c r="F385" s="2"/>
      <c r="G385" s="2"/>
      <c r="H385" s="2"/>
      <c r="I385" s="2"/>
    </row>
    <row r="386" spans="1:9" ht="12.75">
      <c r="A386" s="2"/>
      <c r="B386" s="2"/>
      <c r="C386" s="2"/>
      <c r="D386" s="2"/>
      <c r="E386" s="2"/>
      <c r="F386" s="2"/>
      <c r="G386" s="2"/>
      <c r="H386" s="2"/>
      <c r="I386" s="2"/>
    </row>
    <row r="387" spans="1:9" ht="12.75">
      <c r="A387" s="2"/>
      <c r="B387" s="2"/>
      <c r="C387" s="2"/>
      <c r="D387" s="2"/>
      <c r="E387" s="2"/>
      <c r="F387" s="2"/>
      <c r="G387" s="2"/>
      <c r="H387" s="2"/>
      <c r="I387" s="2"/>
    </row>
    <row r="388" spans="1:9" ht="12.75">
      <c r="A388" s="2"/>
      <c r="B388" s="2"/>
      <c r="C388" s="2"/>
      <c r="D388" s="2"/>
      <c r="E388" s="2"/>
      <c r="F388" s="2"/>
      <c r="G388" s="2"/>
      <c r="H388" s="2"/>
      <c r="I388" s="2"/>
    </row>
    <row r="389" spans="1:9" ht="12.75">
      <c r="A389" s="2"/>
      <c r="B389" s="2"/>
      <c r="C389" s="2"/>
      <c r="D389" s="2"/>
      <c r="E389" s="2"/>
      <c r="F389" s="2"/>
      <c r="G389" s="2"/>
      <c r="H389" s="2"/>
      <c r="I389" s="2"/>
    </row>
    <row r="390" spans="1:9" ht="12.75">
      <c r="A390" s="2"/>
      <c r="B390" s="2"/>
      <c r="C390" s="2"/>
      <c r="D390" s="2"/>
      <c r="E390" s="2"/>
      <c r="F390" s="2"/>
      <c r="G390" s="2"/>
      <c r="H390" s="2"/>
      <c r="I390" s="2"/>
    </row>
    <row r="391" spans="1:9" ht="12.75">
      <c r="A391" s="2"/>
      <c r="B391" s="2"/>
      <c r="C391" s="2"/>
      <c r="D391" s="2"/>
      <c r="E391" s="2"/>
      <c r="F391" s="2"/>
      <c r="G391" s="2"/>
      <c r="H391" s="2"/>
      <c r="I391" s="2"/>
    </row>
    <row r="392" spans="1:9" ht="12.75">
      <c r="A392" s="2"/>
      <c r="B392" s="2"/>
      <c r="C392" s="2"/>
      <c r="D392" s="2"/>
      <c r="E392" s="2"/>
      <c r="F392" s="2"/>
      <c r="G392" s="2"/>
      <c r="H392" s="2"/>
      <c r="I392" s="2"/>
    </row>
    <row r="393" spans="1:9" ht="12.75">
      <c r="A393" s="2"/>
      <c r="B393" s="2"/>
      <c r="C393" s="2"/>
      <c r="D393" s="2"/>
      <c r="E393" s="2"/>
      <c r="F393" s="2"/>
      <c r="G393" s="2"/>
      <c r="H393" s="2"/>
      <c r="I393" s="2"/>
    </row>
    <row r="394" spans="1:9" ht="12.75">
      <c r="A394" s="2"/>
      <c r="B394" s="2"/>
      <c r="C394" s="2"/>
      <c r="D394" s="2"/>
      <c r="E394" s="2"/>
      <c r="F394" s="2"/>
      <c r="G394" s="2"/>
      <c r="H394" s="2"/>
      <c r="I394" s="2"/>
    </row>
    <row r="395" spans="1:9" ht="12.75">
      <c r="A395" s="2"/>
      <c r="B395" s="2"/>
      <c r="C395" s="2"/>
      <c r="D395" s="2"/>
      <c r="E395" s="2"/>
      <c r="F395" s="2"/>
      <c r="G395" s="2"/>
      <c r="H395" s="2"/>
      <c r="I395" s="2"/>
    </row>
    <row r="396" spans="1:9" ht="12.75">
      <c r="A396" s="2"/>
      <c r="B396" s="2"/>
      <c r="C396" s="2"/>
      <c r="D396" s="2"/>
      <c r="E396" s="2"/>
      <c r="F396" s="2"/>
      <c r="G396" s="2"/>
      <c r="H396" s="2"/>
      <c r="I396" s="2"/>
    </row>
    <row r="397" spans="1:9" ht="12.75">
      <c r="A397" s="2"/>
      <c r="B397" s="2"/>
      <c r="C397" s="2"/>
      <c r="D397" s="2"/>
      <c r="E397" s="2"/>
      <c r="F397" s="2"/>
      <c r="G397" s="2"/>
      <c r="H397" s="2"/>
      <c r="I397" s="2"/>
    </row>
    <row r="398" spans="1:9" ht="12.75">
      <c r="A398" s="2"/>
      <c r="B398" s="2"/>
      <c r="C398" s="2"/>
      <c r="D398" s="2"/>
      <c r="E398" s="2"/>
      <c r="F398" s="2"/>
      <c r="G398" s="2"/>
      <c r="H398" s="2"/>
      <c r="I398" s="2"/>
    </row>
    <row r="399" spans="1:9" ht="12.75">
      <c r="A399" s="2"/>
      <c r="B399" s="2"/>
      <c r="C399" s="2"/>
      <c r="D399" s="2"/>
      <c r="E399" s="2"/>
      <c r="F399" s="2"/>
      <c r="G399" s="2"/>
      <c r="H399" s="2"/>
      <c r="I399" s="2"/>
    </row>
    <row r="400" spans="1:9" ht="12.75">
      <c r="A400" s="2"/>
      <c r="B400" s="2"/>
      <c r="C400" s="2"/>
      <c r="D400" s="2"/>
      <c r="E400" s="2"/>
      <c r="F400" s="2"/>
      <c r="G400" s="2"/>
      <c r="H400" s="2"/>
      <c r="I400" s="2"/>
    </row>
    <row r="401" spans="1:9" ht="12.75">
      <c r="A401" s="2"/>
      <c r="B401" s="2"/>
      <c r="C401" s="2"/>
      <c r="D401" s="2"/>
      <c r="E401" s="2"/>
      <c r="F401" s="2"/>
      <c r="G401" s="2"/>
      <c r="H401" s="2"/>
      <c r="I401" s="2"/>
    </row>
    <row r="402" spans="1:9" ht="12.75">
      <c r="A402" s="2"/>
      <c r="B402" s="2"/>
      <c r="C402" s="2"/>
      <c r="D402" s="2"/>
      <c r="E402" s="2"/>
      <c r="F402" s="2"/>
      <c r="G402" s="2"/>
      <c r="H402" s="2"/>
      <c r="I402" s="2"/>
    </row>
    <row r="403" spans="1:9" ht="12.75">
      <c r="A403" s="2"/>
      <c r="B403" s="2"/>
      <c r="C403" s="2"/>
      <c r="D403" s="2"/>
      <c r="E403" s="2"/>
      <c r="F403" s="2"/>
      <c r="G403" s="2"/>
      <c r="H403" s="2"/>
      <c r="I403" s="2"/>
    </row>
    <row r="404" spans="1:9" ht="12.75">
      <c r="A404" s="2"/>
      <c r="B404" s="2"/>
      <c r="C404" s="2"/>
      <c r="D404" s="2"/>
      <c r="E404" s="2"/>
      <c r="F404" s="2"/>
      <c r="G404" s="2"/>
      <c r="H404" s="2"/>
      <c r="I404" s="2"/>
    </row>
    <row r="405" spans="1:9" ht="12.75">
      <c r="A405" s="2"/>
      <c r="B405" s="2"/>
      <c r="C405" s="2"/>
      <c r="D405" s="2"/>
      <c r="E405" s="2"/>
      <c r="F405" s="2"/>
      <c r="G405" s="2"/>
      <c r="H405" s="2"/>
      <c r="I405" s="2"/>
    </row>
    <row r="406" spans="1:9" ht="12.75">
      <c r="A406" s="2"/>
      <c r="B406" s="2"/>
      <c r="C406" s="2"/>
      <c r="D406" s="2"/>
      <c r="E406" s="2"/>
      <c r="F406" s="2"/>
      <c r="G406" s="2"/>
      <c r="H406" s="2"/>
      <c r="I406" s="2"/>
    </row>
    <row r="407" spans="1:9" ht="12.75">
      <c r="A407" s="2"/>
      <c r="B407" s="2"/>
      <c r="C407" s="2"/>
      <c r="D407" s="2"/>
      <c r="E407" s="2"/>
      <c r="F407" s="2"/>
      <c r="G407" s="2"/>
      <c r="H407" s="2"/>
      <c r="I407" s="2"/>
    </row>
    <row r="408" spans="1:9" ht="12.75">
      <c r="A408" s="2"/>
      <c r="B408" s="2"/>
      <c r="C408" s="2"/>
      <c r="D408" s="2"/>
      <c r="E408" s="2"/>
      <c r="F408" s="2"/>
      <c r="G408" s="2"/>
      <c r="H408" s="2"/>
      <c r="I408" s="2"/>
    </row>
    <row r="409" spans="1:9" ht="12.75">
      <c r="A409" s="2"/>
      <c r="B409" s="2"/>
      <c r="C409" s="2"/>
      <c r="D409" s="2"/>
      <c r="E409" s="2"/>
      <c r="F409" s="2"/>
      <c r="G409" s="2"/>
      <c r="H409" s="2"/>
      <c r="I409" s="2"/>
    </row>
    <row r="410" spans="1:9" ht="12.75">
      <c r="A410" s="2"/>
      <c r="B410" s="2"/>
      <c r="C410" s="2"/>
      <c r="D410" s="2"/>
      <c r="E410" s="2"/>
      <c r="F410" s="2"/>
      <c r="G410" s="2"/>
      <c r="H410" s="2"/>
      <c r="I410" s="2"/>
    </row>
    <row r="411" spans="1:9" ht="12.75">
      <c r="A411" s="2"/>
      <c r="B411" s="2"/>
      <c r="C411" s="2"/>
      <c r="D411" s="2"/>
      <c r="E411" s="2"/>
      <c r="F411" s="2"/>
      <c r="G411" s="2"/>
      <c r="H411" s="2"/>
      <c r="I411" s="2"/>
    </row>
    <row r="412" spans="1:9" ht="12.75">
      <c r="A412" s="2"/>
      <c r="B412" s="2"/>
      <c r="C412" s="2"/>
      <c r="D412" s="2"/>
      <c r="E412" s="2"/>
      <c r="F412" s="2"/>
      <c r="G412" s="2"/>
      <c r="H412" s="2"/>
      <c r="I412" s="2"/>
    </row>
    <row r="413" spans="1:9" ht="12.75">
      <c r="A413" s="2"/>
      <c r="B413" s="2"/>
      <c r="C413" s="2"/>
      <c r="D413" s="2"/>
      <c r="E413" s="2"/>
      <c r="F413" s="2"/>
      <c r="G413" s="2"/>
      <c r="H413" s="2"/>
      <c r="I413" s="2"/>
    </row>
    <row r="414" spans="1:9" ht="12.75">
      <c r="A414" s="2"/>
      <c r="B414" s="2"/>
      <c r="C414" s="2"/>
      <c r="D414" s="2"/>
      <c r="E414" s="2"/>
      <c r="F414" s="2"/>
      <c r="G414" s="2"/>
      <c r="H414" s="2"/>
      <c r="I414" s="2"/>
    </row>
    <row r="415" spans="1:9" ht="12.75">
      <c r="A415" s="2"/>
      <c r="B415" s="2"/>
      <c r="C415" s="2"/>
      <c r="D415" s="2"/>
      <c r="E415" s="2"/>
      <c r="F415" s="2"/>
      <c r="G415" s="2"/>
      <c r="H415" s="2"/>
      <c r="I415" s="2"/>
    </row>
    <row r="416" spans="1:9" ht="12.75">
      <c r="A416" s="2"/>
      <c r="B416" s="2"/>
      <c r="C416" s="2"/>
      <c r="D416" s="2"/>
      <c r="E416" s="2"/>
      <c r="F416" s="2"/>
      <c r="G416" s="2"/>
      <c r="H416" s="2"/>
      <c r="I416" s="2"/>
    </row>
    <row r="417" spans="1:9" ht="12.75">
      <c r="A417" s="2"/>
      <c r="B417" s="2"/>
      <c r="C417" s="2"/>
      <c r="D417" s="2"/>
      <c r="E417" s="2"/>
      <c r="F417" s="2"/>
      <c r="G417" s="2"/>
      <c r="H417" s="2"/>
      <c r="I417" s="2"/>
    </row>
    <row r="418" spans="1:9" ht="12.75">
      <c r="A418" s="2"/>
      <c r="B418" s="2"/>
      <c r="C418" s="2"/>
      <c r="D418" s="2"/>
      <c r="E418" s="2"/>
      <c r="F418" s="2"/>
      <c r="G418" s="2"/>
      <c r="H418" s="2"/>
      <c r="I418" s="2"/>
    </row>
    <row r="419" spans="1:9" ht="12.75">
      <c r="A419" s="2"/>
      <c r="B419" s="2"/>
      <c r="C419" s="2"/>
      <c r="D419" s="2"/>
      <c r="E419" s="2"/>
      <c r="F419" s="2"/>
      <c r="G419" s="2"/>
      <c r="H419" s="2"/>
      <c r="I419" s="2"/>
    </row>
    <row r="420" spans="1:9" ht="12.75">
      <c r="A420" s="2"/>
      <c r="B420" s="2"/>
      <c r="C420" s="2"/>
      <c r="D420" s="2"/>
      <c r="E420" s="2"/>
      <c r="F420" s="2"/>
      <c r="G420" s="2"/>
      <c r="H420" s="2"/>
      <c r="I420" s="2"/>
    </row>
    <row r="421" spans="1:9" ht="12.75">
      <c r="A421" s="2"/>
      <c r="B421" s="2"/>
      <c r="C421" s="2"/>
      <c r="D421" s="2"/>
      <c r="E421" s="2"/>
      <c r="F421" s="2"/>
      <c r="G421" s="2"/>
      <c r="H421" s="2"/>
      <c r="I421" s="2"/>
    </row>
    <row r="422" spans="1:9" ht="12.75">
      <c r="A422" s="2"/>
      <c r="B422" s="2"/>
      <c r="C422" s="2"/>
      <c r="D422" s="2"/>
      <c r="E422" s="2"/>
      <c r="F422" s="2"/>
      <c r="G422" s="2"/>
      <c r="H422" s="2"/>
      <c r="I422" s="2"/>
    </row>
    <row r="423" spans="1:9" ht="12.75">
      <c r="A423" s="2"/>
      <c r="B423" s="2"/>
      <c r="C423" s="2"/>
      <c r="D423" s="2"/>
      <c r="E423" s="2"/>
      <c r="F423" s="2"/>
      <c r="G423" s="2"/>
      <c r="H423" s="2"/>
      <c r="I423" s="2"/>
    </row>
    <row r="424" spans="1:9" ht="12.75">
      <c r="A424" s="2"/>
      <c r="B424" s="2"/>
      <c r="C424" s="2"/>
      <c r="D424" s="2"/>
      <c r="E424" s="2"/>
      <c r="F424" s="2"/>
      <c r="G424" s="2"/>
      <c r="H424" s="2"/>
      <c r="I424" s="2"/>
    </row>
    <row r="425" spans="1:9" ht="12.75">
      <c r="A425" s="2"/>
      <c r="B425" s="2"/>
      <c r="C425" s="2"/>
      <c r="D425" s="2"/>
      <c r="E425" s="2"/>
      <c r="F425" s="2"/>
      <c r="G425" s="2"/>
      <c r="H425" s="2"/>
      <c r="I425" s="2"/>
    </row>
    <row r="426" spans="1:9" ht="12.75">
      <c r="A426" s="2"/>
      <c r="B426" s="2"/>
      <c r="C426" s="2"/>
      <c r="D426" s="2"/>
      <c r="E426" s="2"/>
      <c r="F426" s="2"/>
      <c r="G426" s="2"/>
      <c r="H426" s="2"/>
      <c r="I426" s="2"/>
    </row>
    <row r="427" spans="1:9" ht="12.75">
      <c r="A427" s="2"/>
      <c r="B427" s="2"/>
      <c r="C427" s="2"/>
      <c r="D427" s="2"/>
      <c r="E427" s="2"/>
      <c r="F427" s="2"/>
      <c r="G427" s="2"/>
      <c r="H427" s="2"/>
      <c r="I427" s="2"/>
    </row>
    <row r="428" spans="1:9" ht="12.75">
      <c r="A428" s="2"/>
      <c r="B428" s="2"/>
      <c r="C428" s="2"/>
      <c r="D428" s="2"/>
      <c r="E428" s="2"/>
      <c r="F428" s="2"/>
      <c r="G428" s="2"/>
      <c r="H428" s="2"/>
      <c r="I428" s="2"/>
    </row>
    <row r="429" spans="1:9" ht="12.75">
      <c r="A429" s="2"/>
      <c r="B429" s="2"/>
      <c r="C429" s="2"/>
      <c r="D429" s="2"/>
      <c r="E429" s="2"/>
      <c r="F429" s="2"/>
      <c r="G429" s="2"/>
      <c r="H429" s="2"/>
      <c r="I429" s="2"/>
    </row>
    <row r="430" spans="1:9" ht="12.75">
      <c r="A430" s="2"/>
      <c r="B430" s="2"/>
      <c r="C430" s="2"/>
      <c r="D430" s="2"/>
      <c r="E430" s="2"/>
      <c r="F430" s="2"/>
      <c r="G430" s="2"/>
      <c r="H430" s="2"/>
      <c r="I430" s="2"/>
    </row>
    <row r="431" spans="1:9" ht="12.75">
      <c r="A431" s="2"/>
      <c r="B431" s="2"/>
      <c r="C431" s="2"/>
      <c r="D431" s="2"/>
      <c r="E431" s="2"/>
      <c r="F431" s="2"/>
      <c r="G431" s="2"/>
      <c r="H431" s="2"/>
      <c r="I431" s="2"/>
    </row>
    <row r="432" spans="1:9" ht="12.75">
      <c r="A432" s="2"/>
      <c r="B432" s="2"/>
      <c r="C432" s="2"/>
      <c r="D432" s="2"/>
      <c r="E432" s="2"/>
      <c r="F432" s="2"/>
      <c r="G432" s="2"/>
      <c r="H432" s="2"/>
      <c r="I432" s="2"/>
    </row>
    <row r="433" spans="1:9" ht="12.75">
      <c r="A433" s="2"/>
      <c r="B433" s="2"/>
      <c r="C433" s="2"/>
      <c r="D433" s="2"/>
      <c r="E433" s="2"/>
      <c r="F433" s="2"/>
      <c r="G433" s="2"/>
      <c r="H433" s="2"/>
      <c r="I433" s="2"/>
    </row>
    <row r="434" spans="1:9" ht="12.75">
      <c r="A434" s="2"/>
      <c r="B434" s="2"/>
      <c r="C434" s="2"/>
      <c r="D434" s="2"/>
      <c r="E434" s="2"/>
      <c r="F434" s="2"/>
      <c r="G434" s="2"/>
      <c r="H434" s="2"/>
      <c r="I434" s="2"/>
    </row>
    <row r="435" spans="1:9" ht="12.75">
      <c r="A435" s="2"/>
      <c r="B435" s="2"/>
      <c r="C435" s="2"/>
      <c r="D435" s="2"/>
      <c r="E435" s="2"/>
      <c r="F435" s="2"/>
      <c r="G435" s="2"/>
      <c r="H435" s="2"/>
      <c r="I435" s="2"/>
    </row>
    <row r="436" spans="1:9" ht="12.75">
      <c r="A436" s="2"/>
      <c r="B436" s="2"/>
      <c r="C436" s="2"/>
      <c r="D436" s="2"/>
      <c r="E436" s="2"/>
      <c r="F436" s="2"/>
      <c r="G436" s="2"/>
      <c r="H436" s="2"/>
      <c r="I436" s="2"/>
    </row>
    <row r="437" spans="1:9" ht="12.75">
      <c r="A437" s="2"/>
      <c r="B437" s="2"/>
      <c r="C437" s="2"/>
      <c r="D437" s="2"/>
      <c r="E437" s="2"/>
      <c r="F437" s="2"/>
      <c r="G437" s="2"/>
      <c r="H437" s="2"/>
      <c r="I437" s="2"/>
    </row>
    <row r="438" spans="1:9" ht="12.75">
      <c r="A438" s="2"/>
      <c r="B438" s="2"/>
      <c r="C438" s="2"/>
      <c r="D438" s="2"/>
      <c r="E438" s="2"/>
      <c r="F438" s="2"/>
      <c r="G438" s="2"/>
      <c r="H438" s="2"/>
      <c r="I438" s="2"/>
    </row>
    <row r="439" spans="1:9" ht="12.75">
      <c r="A439" s="2"/>
      <c r="B439" s="2"/>
      <c r="C439" s="2"/>
      <c r="D439" s="2"/>
      <c r="E439" s="2"/>
      <c r="F439" s="2"/>
      <c r="G439" s="2"/>
      <c r="H439" s="2"/>
      <c r="I439" s="2"/>
    </row>
    <row r="440" spans="1:9" ht="12.75">
      <c r="A440" s="2"/>
      <c r="B440" s="2"/>
      <c r="C440" s="2"/>
      <c r="D440" s="2"/>
      <c r="E440" s="2"/>
      <c r="F440" s="2"/>
      <c r="G440" s="2"/>
      <c r="H440" s="2"/>
      <c r="I440" s="2"/>
    </row>
  </sheetData>
  <printOptions/>
  <pageMargins left="0.75" right="0.41" top="0.81" bottom="0.71" header="0.4" footer="0.5"/>
  <pageSetup horizontalDpi="360" verticalDpi="360" orientation="portrait" paperSize="9" r:id="rId1"/>
  <headerFooter alignWithMargins="0">
    <oddHeader>&amp;R&amp;"Times New Roman,Bold"&amp;11HPI RESOURCES BERHAD (376950-K&amp;12)&amp;"Times New Roman,Regular"&amp;10
&amp;"Times New Roman,Italic"&amp;9 Quarterly Report - 31 August 1999</oddHeader>
    <oddFooter>&amp;C&amp;"Times New Roman,Regular"HRB - Page &amp;P+3</oddFooter>
  </headerFooter>
  <rowBreaks count="1" manualBreakCount="1">
    <brk id="5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6" sqref="B16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MANAGEMENT INFORMATION SYSTEMS</dc:creator>
  <cp:keywords/>
  <dc:description/>
  <cp:lastModifiedBy>007</cp:lastModifiedBy>
  <cp:lastPrinted>1999-10-21T01:37:56Z</cp:lastPrinted>
  <dcterms:created xsi:type="dcterms:W3CDTF">1999-05-28T05:18:05Z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